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85" yWindow="645" windowWidth="13875" windowHeight="7905"/>
  </bookViews>
  <sheets>
    <sheet name="Wirral Housing Sites April 2018" sheetId="1" r:id="rId1"/>
  </sheets>
  <definedNames>
    <definedName name="_xlnm.Print_Area" localSheetId="0">'Wirral Housing Sites April 2018'!$A$1:$O$442</definedName>
  </definedNames>
  <calcPr calcId="145621"/>
</workbook>
</file>

<file path=xl/calcChain.xml><?xml version="1.0" encoding="utf-8"?>
<calcChain xmlns="http://schemas.openxmlformats.org/spreadsheetml/2006/main">
  <c r="E417" i="1" l="1"/>
  <c r="E442" i="1" l="1"/>
  <c r="E426" i="1"/>
  <c r="D426" i="1"/>
  <c r="L425" i="1"/>
  <c r="D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E379" i="1"/>
  <c r="D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E354" i="1"/>
  <c r="D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E298" i="1"/>
  <c r="D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E275" i="1"/>
  <c r="D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E143" i="1"/>
  <c r="D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E41" i="1"/>
  <c r="D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E22" i="1"/>
  <c r="D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</calcChain>
</file>

<file path=xl/comments1.xml><?xml version="1.0" encoding="utf-8"?>
<comments xmlns="http://schemas.openxmlformats.org/spreadsheetml/2006/main">
  <authors>
    <author>Austin, Hannah</author>
  </authors>
  <commentList>
    <comment ref="A102" authorId="0">
      <text>
        <r>
          <rPr>
            <b/>
            <sz val="9"/>
            <color indexed="81"/>
            <rFont val="Tahoma"/>
            <family val="2"/>
          </rPr>
          <t>Austin, Hannah:</t>
        </r>
        <r>
          <rPr>
            <sz val="9"/>
            <color indexed="81"/>
            <rFont val="Tahoma"/>
            <family val="2"/>
          </rPr>
          <t xml:space="preserve">
Note this has had an application for 18 and 19 units - 18 units are registered as U/C based on April 2016 site visits but check with Sue Hooper as they might be bringing the 19 units scheme forward</t>
        </r>
      </text>
    </comment>
  </commentList>
</comments>
</file>

<file path=xl/sharedStrings.xml><?xml version="1.0" encoding="utf-8"?>
<sst xmlns="http://schemas.openxmlformats.org/spreadsheetml/2006/main" count="3071" uniqueCount="969">
  <si>
    <t>SCHEDULE OF COMMITTED RESIDENTIAL SITES APRIL 2018</t>
  </si>
  <si>
    <t>NEW BUILD</t>
  </si>
  <si>
    <t>SITES OVER 0.40HA - UNDER CONSTRUCTION</t>
  </si>
  <si>
    <t>Units remaining</t>
  </si>
  <si>
    <t>Site Ref</t>
  </si>
  <si>
    <t>Address</t>
  </si>
  <si>
    <t>Area (ha)</t>
  </si>
  <si>
    <t>Ucon</t>
  </si>
  <si>
    <t>Nstd</t>
  </si>
  <si>
    <t>Planning Application</t>
  </si>
  <si>
    <t>Status</t>
  </si>
  <si>
    <t>PP Date</t>
  </si>
  <si>
    <t>Date Commenced</t>
  </si>
  <si>
    <t>Land Use</t>
  </si>
  <si>
    <t>Total Capacity</t>
  </si>
  <si>
    <t>Density</t>
  </si>
  <si>
    <t>PDL</t>
  </si>
  <si>
    <t>Electoral Ward</t>
  </si>
  <si>
    <t>Settlement Area</t>
  </si>
  <si>
    <t>The Chase, Noctorum Road, Noctorum</t>
  </si>
  <si>
    <t>UC</t>
  </si>
  <si>
    <t>AG06BA</t>
  </si>
  <si>
    <t>g</t>
  </si>
  <si>
    <t>Claughton</t>
  </si>
  <si>
    <t>Area 3</t>
  </si>
  <si>
    <t>645800</t>
  </si>
  <si>
    <t>Land At Ingleborough Road, Prenton</t>
  </si>
  <si>
    <t>DLS/15/00800</t>
  </si>
  <si>
    <t>LE03AA</t>
  </si>
  <si>
    <t>Prenton</t>
  </si>
  <si>
    <t>Land off Manor Drive, UPTON, WIRRAL, CH49 4NU</t>
  </si>
  <si>
    <t>APP/16/01326. APP/17/01104</t>
  </si>
  <si>
    <t>AG08AB</t>
  </si>
  <si>
    <t>Leasowe and Moreton East</t>
  </si>
  <si>
    <t>Area 5</t>
  </si>
  <si>
    <t>Dale End, 178 Barnston Road, Barnston</t>
  </si>
  <si>
    <t xml:space="preserve">OUT/15/00709.
APP/16/01475 </t>
  </si>
  <si>
    <t>Pensby and Thingwall</t>
  </si>
  <si>
    <t>Area 8</t>
  </si>
  <si>
    <t>658200</t>
  </si>
  <si>
    <t>Gayton House, 46 Well Lane, Gayton</t>
  </si>
  <si>
    <t>APP/15/01210. APP/17/00377</t>
  </si>
  <si>
    <t>Heswall</t>
  </si>
  <si>
    <t>Area 7</t>
  </si>
  <si>
    <t>Land Off New Chester Road, Bromborough Wirral (Phase A)</t>
  </si>
  <si>
    <t xml:space="preserve"> DLS/15/01306. APP/16/00807. APP/17/00992</t>
  </si>
  <si>
    <t>LE03CA</t>
  </si>
  <si>
    <t>b</t>
  </si>
  <si>
    <t>Bromborough</t>
  </si>
  <si>
    <t>Area 4</t>
  </si>
  <si>
    <t>Land Off Arrowe Park Road, Upton</t>
  </si>
  <si>
    <t>UL01BA</t>
  </si>
  <si>
    <t>Greasby, Frankby and Irby</t>
  </si>
  <si>
    <t>Unichema Chemicals, Pool Lane, Bromborough</t>
  </si>
  <si>
    <t>DLS/15/00117</t>
  </si>
  <si>
    <t>MA03AD</t>
  </si>
  <si>
    <t>Cleared land to the east of New Chester Road, ROCK FERRY,WIRRAL, CH42 2AZ</t>
  </si>
  <si>
    <t>APP/16/00811</t>
  </si>
  <si>
    <t>Rock Ferry</t>
  </si>
  <si>
    <t xml:space="preserve">LAND AT CHURCH ROAD, SEYMOUR STREET &amp; THOMPSON STREET, TRANMERE,CH42 0LG  </t>
  </si>
  <si>
    <t>APP/15/00604</t>
  </si>
  <si>
    <t>Birkenhead and Tranmere</t>
  </si>
  <si>
    <t>LAND NORTH OF TYRER STREET AND RIBBLE STREET, BIRKENHEAD, CH41 8HY</t>
  </si>
  <si>
    <t>APP/16/01018. APP/16/01376. APP/17/01072</t>
  </si>
  <si>
    <t>Bidston and St James</t>
  </si>
  <si>
    <t>587100</t>
  </si>
  <si>
    <t>Former Site Of The Dell Primary School, The Dell</t>
  </si>
  <si>
    <t>APP/08/05589</t>
  </si>
  <si>
    <t>ED01BC</t>
  </si>
  <si>
    <t>Birkenhead &amp; Tranmere</t>
  </si>
  <si>
    <t>Cedar Cottage, 10 CROFT DRIVE WEST, CALDY, CH48 2JG</t>
  </si>
  <si>
    <t>APP/13/00963. APP/16/00633</t>
  </si>
  <si>
    <t>RS02AC</t>
  </si>
  <si>
    <t>West Kirby and Thurstaston</t>
  </si>
  <si>
    <t>Area 6</t>
  </si>
  <si>
    <t>Rock Bottom, Kings Drive, Caldy</t>
  </si>
  <si>
    <t>APP/15/01479</t>
  </si>
  <si>
    <t>Unused Land, Kenilworth Gardens, Upton</t>
  </si>
  <si>
    <t>APP/14/00951</t>
  </si>
  <si>
    <t>RS02</t>
  </si>
  <si>
    <t>Upton</t>
  </si>
  <si>
    <t>SITES OVER 0.40HA - NOT STARTED</t>
  </si>
  <si>
    <t>Barncroft, Larchwood Close, Pensby</t>
  </si>
  <si>
    <t>APP/15/01320</t>
  </si>
  <si>
    <t>NS</t>
  </si>
  <si>
    <t>N/A</t>
  </si>
  <si>
    <t>Land rear of 81 Glenavon Road, Prenton CH43 0RD</t>
  </si>
  <si>
    <t>OUT/14/00407</t>
  </si>
  <si>
    <t>LE03A</t>
  </si>
  <si>
    <t>Grazing Land, LEASOWE ROAD, WALLASEY VILLAGE</t>
  </si>
  <si>
    <t>OUT/15/00977</t>
  </si>
  <si>
    <t>Wallasey</t>
  </si>
  <si>
    <t>Area 1</t>
  </si>
  <si>
    <t>Orovales, 135 CALDY ROAD, CALDY, CH48 1LP</t>
  </si>
  <si>
    <t>APP/15/00119</t>
  </si>
  <si>
    <t>Redcliffe, 34 WELLINGTON ROAD, NEW BRIGHTON</t>
  </si>
  <si>
    <t>APP/16/01051</t>
  </si>
  <si>
    <t>New Brighton</t>
  </si>
  <si>
    <t>683400</t>
  </si>
  <si>
    <t xml:space="preserve">PIPISTRELLE RISE, NOCTORUM DELL, NOCTORUM, CH43 9UL </t>
  </si>
  <si>
    <t xml:space="preserve">APP/16/00663 </t>
  </si>
  <si>
    <t>UL01AG</t>
  </si>
  <si>
    <t>683800</t>
  </si>
  <si>
    <t>Land adjacent to Spital Railway Station car park, SPITAL ROAD, BEBINGTON, WIRRAL</t>
  </si>
  <si>
    <t>OUT/16/00816</t>
  </si>
  <si>
    <t>Clatterbridge</t>
  </si>
  <si>
    <t>685500</t>
  </si>
  <si>
    <t>Eswa Club, 54-56 Park Rd South, Wirral, CH43 4UY</t>
  </si>
  <si>
    <t>APP/16/00732</t>
  </si>
  <si>
    <t>CM06BE/ AG06BA</t>
  </si>
  <si>
    <t>633400</t>
  </si>
  <si>
    <t>Willow Cottage, Banks Road</t>
  </si>
  <si>
    <t>APP/14/01472. APP/17/00374</t>
  </si>
  <si>
    <t>27/02/2015. 23/05/2017</t>
  </si>
  <si>
    <t>RS02AB</t>
  </si>
  <si>
    <t>676600</t>
  </si>
  <si>
    <t xml:space="preserve">LAND OFF NEW CHESTER ROAD, NEW FERRY, CH62 4RE  </t>
  </si>
  <si>
    <t>DLS/16/01601. APP/17/01089</t>
  </si>
  <si>
    <t>APP/17/00897</t>
  </si>
  <si>
    <t xml:space="preserve">2 BERYL ROAD, NOCTORUM, CH43 9RT </t>
  </si>
  <si>
    <t>APP/17/01394</t>
  </si>
  <si>
    <t>Burtons Foods, PASTURE ROAD, MORETON, CH46 8SE</t>
  </si>
  <si>
    <t>APP/16/00108</t>
  </si>
  <si>
    <t>MA02AF</t>
  </si>
  <si>
    <t>SITES UNDER OR EQUAL TO 0.40HA - UNDER CONSTRUCTION</t>
  </si>
  <si>
    <t>77-79 Thingwall Road, Irby</t>
  </si>
  <si>
    <t>APP/08/06046</t>
  </si>
  <si>
    <t>Greasby Frankby and Irby</t>
  </si>
  <si>
    <t>W Redcliffe, 34 Wellington Rd, New Brighton</t>
  </si>
  <si>
    <t>APP/04/006400</t>
  </si>
  <si>
    <t>RS02A</t>
  </si>
  <si>
    <t>Unused Land, Seven Acres Lane, Thingwall</t>
  </si>
  <si>
    <t>APP/14/00903. APP/16/01446</t>
  </si>
  <si>
    <t>18/12/2014. 21/12/2016</t>
  </si>
  <si>
    <t>Highbury, 12 Woodlands Drive, Barnston</t>
  </si>
  <si>
    <t>APP/15/00624</t>
  </si>
  <si>
    <t>637900</t>
  </si>
  <si>
    <t>Morgen, Noctorum Road, Noctorum</t>
  </si>
  <si>
    <t>Cleared Site, Cameron Road, Leasowe</t>
  </si>
  <si>
    <t>18/09/2015. 26/03/2018</t>
  </si>
  <si>
    <t>3 Grammar School Lane, Newton, Ch48 8Ay</t>
  </si>
  <si>
    <t xml:space="preserve">APP/14/00942/ APP/16/00505. APP/17/01175 </t>
  </si>
  <si>
    <t>Land South Of , 6 Central Avenue, Bromborough</t>
  </si>
  <si>
    <t>APP/15/01387</t>
  </si>
  <si>
    <t>Land Adjacent 6 Central Avenue, Bromborough</t>
  </si>
  <si>
    <t>638700</t>
  </si>
  <si>
    <t>6 Oaklea Road, Irby</t>
  </si>
  <si>
    <t>APP/15/01173</t>
  </si>
  <si>
    <t>Dormy, 100 Brookhurst Road, Bromborough</t>
  </si>
  <si>
    <t xml:space="preserve">APP/15/00780. APP/15/01666. APP/16/01298 </t>
  </si>
  <si>
    <t>Stokesay House, 12 Stokesay, Bidston</t>
  </si>
  <si>
    <t>APP/16/00204</t>
  </si>
  <si>
    <t>Land adjacent to The Rectory, MARK RAKE, BROMBOROUGH, CH62 2DH</t>
  </si>
  <si>
    <t>APP/14/01198</t>
  </si>
  <si>
    <t>2 WHALEY LANE, IRBY, CH61 3UN</t>
  </si>
  <si>
    <t>APP/16/01135</t>
  </si>
  <si>
    <t>The Haven, Blakeley Road, Raby Mere</t>
  </si>
  <si>
    <t>APP/15/00076</t>
  </si>
  <si>
    <t>Land Adjacent To 2 Mockbeggar Wharf, Wallasey Village</t>
  </si>
  <si>
    <t>APP/12/01281</t>
  </si>
  <si>
    <t>TR02CC</t>
  </si>
  <si>
    <t>APP/16/00473</t>
  </si>
  <si>
    <t>APP/14/01341. APP/16/00422</t>
  </si>
  <si>
    <t>AG06BF</t>
  </si>
  <si>
    <t>Land To The Rear (East Of) 'Garwick' Quarry Lane, Thingwall</t>
  </si>
  <si>
    <t>APP/16/00381</t>
  </si>
  <si>
    <t>Hillside, Sandy Lane North, Irby</t>
  </si>
  <si>
    <t>APP/15/01096</t>
  </si>
  <si>
    <t xml:space="preserve">Land to the rear, 4 MARLFIELD LANE, PENSBY, CH61 1AJ </t>
  </si>
  <si>
    <t xml:space="preserve">OUT/15/01123. APP/17/01103  </t>
  </si>
  <si>
    <t>Land to the rear of Veterinary Surgery, Geneva, 43 BIRKENHEAD ROAD, MEOLS, CH47 5AF</t>
  </si>
  <si>
    <t>APP/16/00948</t>
  </si>
  <si>
    <t>Hoylake and Meols</t>
  </si>
  <si>
    <t xml:space="preserve">Denecourt, 37 OLDFIELD DRIVE, HESWALL, CH60 6SS </t>
  </si>
  <si>
    <t xml:space="preserve">OUT/14/01337.  APP/16/01515  </t>
  </si>
  <si>
    <t>LAND ADJACENT TO 5 MOUNT OLIVE, OXTON, WIRRAL CH43 5TT</t>
  </si>
  <si>
    <t>APP/16/00550. APP/17/00119</t>
  </si>
  <si>
    <t>Oxton</t>
  </si>
  <si>
    <t xml:space="preserve">Land adjacent to 15 HERON ROAD, MEOLS, CH47 9RU  </t>
  </si>
  <si>
    <t>OUT/16/01538. APP/17/01158</t>
  </si>
  <si>
    <t>676800</t>
  </si>
  <si>
    <t>Seafield, 49 BIRKENHEAD ROAD, MEOLS, CH47 5AF</t>
  </si>
  <si>
    <t>APP/17/00405. APP/18/00097</t>
  </si>
  <si>
    <t>Westward, 54 Moreton Road, Upton</t>
  </si>
  <si>
    <t>APP/15/00405</t>
  </si>
  <si>
    <t xml:space="preserve">3 BARKER ROAD, IRBY, CH61 3XH  </t>
  </si>
  <si>
    <t>OUT/16/00439. APP/16/01510</t>
  </si>
  <si>
    <t>21/10/2016. 19/01/2017</t>
  </si>
  <si>
    <t>RS02AB/AG06BA</t>
  </si>
  <si>
    <t>Land adjacent to Hillcroft, 106 BARNSTON ROAD, THINGWALL, CH61 1AT</t>
  </si>
  <si>
    <t xml:space="preserve">APP/17/00077  </t>
  </si>
  <si>
    <t>679300</t>
  </si>
  <si>
    <t xml:space="preserve">55A SOMERSET ROAD, PENSBY, CH61 8SN </t>
  </si>
  <si>
    <t>APP/17/00299</t>
  </si>
  <si>
    <t>Land To The Rear Of 33 Thurstaston Road, Irby</t>
  </si>
  <si>
    <t>APP/16/00224</t>
  </si>
  <si>
    <t>076000</t>
  </si>
  <si>
    <t>Whitefield, 55 Barnston Road, Barnston</t>
  </si>
  <si>
    <t xml:space="preserve">OUT/14/00169. DLS/16/01035. APP/17/01091  </t>
  </si>
  <si>
    <t>2 Oaklands Drive, Heswall</t>
  </si>
  <si>
    <t>APP/15/01186. APP/17/00125</t>
  </si>
  <si>
    <t>Farm Cottage, 33 Downham Road North, Heswall</t>
  </si>
  <si>
    <t>OUT/15/01287. APP/17/00081</t>
  </si>
  <si>
    <t>658100</t>
  </si>
  <si>
    <t>The Lydiate, Heswall, Wirral, Merseyside</t>
  </si>
  <si>
    <t>APP/15/01182. APP/17/01133. APP/17/01426</t>
  </si>
  <si>
    <t>UL01A</t>
  </si>
  <si>
    <t xml:space="preserve">11 SANDLEA PARK, WEST KIRBY, CH48 0QE </t>
  </si>
  <si>
    <t xml:space="preserve">OUT/16/01402. 
DLS/17/01224  </t>
  </si>
  <si>
    <t xml:space="preserve">Stone Hive, DARMONDS GREEN, WEST KIRBY, CH48 5DU  </t>
  </si>
  <si>
    <t>OUT/16/01192. APP/17/01331</t>
  </si>
  <si>
    <t>36 JUBILEE DRIVE, WEST KIRBY, CH48 5EF</t>
  </si>
  <si>
    <t>0.04</t>
  </si>
  <si>
    <t xml:space="preserve">APP/17/01425  </t>
  </si>
  <si>
    <t>31/03//2018</t>
  </si>
  <si>
    <t xml:space="preserve">18 GRANGE CROSS LANE, NEWTON, CH48 8BG  </t>
  </si>
  <si>
    <t xml:space="preserve">APP/17/01075 </t>
  </si>
  <si>
    <t xml:space="preserve">17 GRANGE CROSS LANE, NEWTON, CH48 8BJ </t>
  </si>
  <si>
    <t xml:space="preserve">APP/16/01579 </t>
  </si>
  <si>
    <t>Brackenwood, Column Road, Newton</t>
  </si>
  <si>
    <t>APP/15/01190. APP/17/00521. APP/17/01409</t>
  </si>
  <si>
    <t>667100</t>
  </si>
  <si>
    <t>22 GRAMMAR SCHOOL LANE, NEWTON, CH48 8AY</t>
  </si>
  <si>
    <t xml:space="preserve">APP/16/00727. 
APP/17/01203 </t>
  </si>
  <si>
    <t>Beech House, Noctorum Road, Noctorum</t>
  </si>
  <si>
    <t>OUT/14/01352. DLS/17/00672</t>
  </si>
  <si>
    <t>618900</t>
  </si>
  <si>
    <t>1 Mere Cottages, Mere Farm Road, Oxton</t>
  </si>
  <si>
    <t>OUT/13/01045. APP/16/01478</t>
  </si>
  <si>
    <t>LAND ADJACENT TO 33A CHESNUT GROVE, TRANMERE, CH42 0LB</t>
  </si>
  <si>
    <t>APP/16/00978</t>
  </si>
  <si>
    <t>UL01AC</t>
  </si>
  <si>
    <t>44 St Andrews Road, Bebington</t>
  </si>
  <si>
    <t>OUT/15/01418. APP/17/01032</t>
  </si>
  <si>
    <t>Beacon Tor, Village Road, West Kirby</t>
  </si>
  <si>
    <t>APP/15/00741. APP/16/00402</t>
  </si>
  <si>
    <t>55 Rock Lane West, Rock Ferry</t>
  </si>
  <si>
    <t>APP/06/05451</t>
  </si>
  <si>
    <t>11 Birch Avenue Upton</t>
  </si>
  <si>
    <t>APP/13/01324 / APP/15/00463. APP/16/01480</t>
  </si>
  <si>
    <t>Moreton West &amp; Saughall Massie</t>
  </si>
  <si>
    <t>Land To The Rear Of 56 King Street</t>
  </si>
  <si>
    <t>APP/14/01263</t>
  </si>
  <si>
    <t>RT01CD</t>
  </si>
  <si>
    <t>Liscard</t>
  </si>
  <si>
    <t>Unused Land, Village Road, Oxton</t>
  </si>
  <si>
    <t>APP/13/00755</t>
  </si>
  <si>
    <t>UL02AB</t>
  </si>
  <si>
    <t>Continental Landscapes, Wharf Street, Port Sunlight</t>
  </si>
  <si>
    <t>APP/10/01105</t>
  </si>
  <si>
    <t>UL02</t>
  </si>
  <si>
    <t>East Farm Bungalow, 171 Caldy Road, Caldy</t>
  </si>
  <si>
    <t>APP/12/00659</t>
  </si>
  <si>
    <t>48 Moreton Road, Upton</t>
  </si>
  <si>
    <t>APP/13/01000</t>
  </si>
  <si>
    <t>Coppins Hey, 8 Woodlands Drive, Barnston</t>
  </si>
  <si>
    <t>APP/13/01234</t>
  </si>
  <si>
    <t>104 Pensby Road, Heswall</t>
  </si>
  <si>
    <t xml:space="preserve"> APP/15/00872</t>
  </si>
  <si>
    <t>42 Bridgenorth Road, Pensby</t>
  </si>
  <si>
    <t xml:space="preserve">APP/16/00842 </t>
  </si>
  <si>
    <t>RS02AG</t>
  </si>
  <si>
    <t>Flaybrick Hill Reservoir, Boundary Road, Bidston</t>
  </si>
  <si>
    <t>APP/15/00984</t>
  </si>
  <si>
    <t>UT03AA</t>
  </si>
  <si>
    <t>Corbiere, Thorsway, Caldy</t>
  </si>
  <si>
    <t>APP/13/00842</t>
  </si>
  <si>
    <t>St Minver, Greenfield Lane, Heswall</t>
  </si>
  <si>
    <t>APP/15/00294</t>
  </si>
  <si>
    <t>Car Park, Heathfield Road, Oxton</t>
  </si>
  <si>
    <t>APP/14/01274</t>
  </si>
  <si>
    <t>TR02AF</t>
  </si>
  <si>
    <t>Land On Corner Of Beechwood Drive And Fender Way, Beechwood</t>
  </si>
  <si>
    <t>APP/16/00465</t>
  </si>
  <si>
    <t>CM06BF</t>
  </si>
  <si>
    <t>Wade Cottage, 10 Farr Hall Drive</t>
  </si>
  <si>
    <t>APP/13/01575. APP/13/00099</t>
  </si>
  <si>
    <t>44 Well Lane, Gayton</t>
  </si>
  <si>
    <t>APP/11/00131</t>
  </si>
  <si>
    <t xml:space="preserve">Barleyfield House, BARLEYFIELD, PENSBY, WIRRAL  </t>
  </si>
  <si>
    <t xml:space="preserve">APP/16/00527  </t>
  </si>
  <si>
    <t>5 Cliff Road, Liscard</t>
  </si>
  <si>
    <t>APP/16/00316</t>
  </si>
  <si>
    <t>TR</t>
  </si>
  <si>
    <t>Greenboughs, 17 Links Hey Road, Caldy</t>
  </si>
  <si>
    <t xml:space="preserve">APP/14/00588. APP/17/00069  </t>
  </si>
  <si>
    <t>4 BEECH AVENUE, UPTON, CH49 4NJ</t>
  </si>
  <si>
    <t>APP/16/01241</t>
  </si>
  <si>
    <t>Moreton West and Saughall Massie</t>
  </si>
  <si>
    <t xml:space="preserve">Area 5 </t>
  </si>
  <si>
    <t xml:space="preserve"> Formerly The Archers, MARK RAKE, BROMBOROUGH, CH62 2DL </t>
  </si>
  <si>
    <t>APP/17/00151</t>
  </si>
  <si>
    <t>RS02AE</t>
  </si>
  <si>
    <t>The Sundial, 61 CALDY ROAD, CALDY, CH48 2HN</t>
  </si>
  <si>
    <t>APP/16/01144. APP/17/00973</t>
  </si>
  <si>
    <t>02/11/2016. 03/07/2017</t>
  </si>
  <si>
    <t xml:space="preserve">9A, 9B, 11A, &amp; 11B WEBSTER AVENUE, EGREMONT, CH45 7AB </t>
  </si>
  <si>
    <t>APP/16/01629</t>
  </si>
  <si>
    <t>RS02AA</t>
  </si>
  <si>
    <t xml:space="preserve">14 Palmerston Road, Wallasey, Wirral, CH44 3ED </t>
  </si>
  <si>
    <t xml:space="preserve">APP/17/01093  </t>
  </si>
  <si>
    <t>676200</t>
  </si>
  <si>
    <t>ISMAY DRIVE, EGREMONT, CH44 0EU</t>
  </si>
  <si>
    <t>APP/16/01628</t>
  </si>
  <si>
    <t>LAND TO THE REAR OF 27-31 WELL LANE, ROCK FERRY, CH42 4QQ</t>
  </si>
  <si>
    <t xml:space="preserve">APP/17/00565  </t>
  </si>
  <si>
    <t>TR02C</t>
  </si>
  <si>
    <t>634000</t>
  </si>
  <si>
    <t>40 Caldy Road, West Kirby</t>
  </si>
  <si>
    <t>APP/16/00232. APP/17/00190. APP/17/01326</t>
  </si>
  <si>
    <t>Unused Land, Park Street, Birkenhead</t>
  </si>
  <si>
    <t>APP/15/00332</t>
  </si>
  <si>
    <t>Area 2</t>
  </si>
  <si>
    <t>18 BROOKFIELD GARDENS, WEST KIRBY, CH48 4EL</t>
  </si>
  <si>
    <t>APP/17/00636</t>
  </si>
  <si>
    <t>Sawrey Knotts, 18 CROFT DRIVE, CALDY, CH48 2JW</t>
  </si>
  <si>
    <t>APP/16/01202. APP/17/00928. APP/18/00131</t>
  </si>
  <si>
    <t>43 OVERCHURCH ROAD, UPTON, CH49 4NW</t>
  </si>
  <si>
    <t>APP/17/00116</t>
  </si>
  <si>
    <t>Millhouse, 79 Millhouse Lane, Moreton</t>
  </si>
  <si>
    <t>APP/14/00706. APP/17/00989</t>
  </si>
  <si>
    <t>RT03AA</t>
  </si>
  <si>
    <t>677700</t>
  </si>
  <si>
    <t>APP/17/00451</t>
  </si>
  <si>
    <t>677600</t>
  </si>
  <si>
    <t xml:space="preserve">APP/17/00452  </t>
  </si>
  <si>
    <t>The Windmill, FOURTH AVENUE, BEECHWOOD, CH43 9QU</t>
  </si>
  <si>
    <t xml:space="preserve">APP/16/01288  </t>
  </si>
  <si>
    <t>RT03XX</t>
  </si>
  <si>
    <t>Newton House, 18 WELL LANE, GAYTON, CH60 8NF</t>
  </si>
  <si>
    <t>APP/16/00776</t>
  </si>
  <si>
    <t>676500</t>
  </si>
  <si>
    <t>Axholme, 76 THURSTASTON ROAD, HESWALL, CH60 4SA</t>
  </si>
  <si>
    <t xml:space="preserve">APP/17/00173  </t>
  </si>
  <si>
    <t>77 PIPERS LANE, HESWALL, CH60 9HR</t>
  </si>
  <si>
    <t>APP/16/01323</t>
  </si>
  <si>
    <t xml:space="preserve">Former Muldron, 52 CROFT DRIVE EAST, CALDY </t>
  </si>
  <si>
    <t xml:space="preserve">APP/14/01476 </t>
  </si>
  <si>
    <t xml:space="preserve">Crafnant, 10 CROFT DRIVE, CALDY, CH48 2JN </t>
  </si>
  <si>
    <t>APP/17/01288</t>
  </si>
  <si>
    <t>677100</t>
  </si>
  <si>
    <t xml:space="preserve">25 CHURCH ROAD, WEST KIRBY, CH48 0RL </t>
  </si>
  <si>
    <t xml:space="preserve">APP/17/00425 </t>
  </si>
  <si>
    <t xml:space="preserve">51 SOUTH PARADE, WEST KIRBY, CH48 0QQ </t>
  </si>
  <si>
    <t xml:space="preserve">APP/16/01311  </t>
  </si>
  <si>
    <t xml:space="preserve">Amenity Open Space, BRIGHTON STREET, SEACOMBE, CH44 6QH </t>
  </si>
  <si>
    <t xml:space="preserve">APP/17/00929 </t>
  </si>
  <si>
    <t>Seacombe</t>
  </si>
  <si>
    <t>655200</t>
  </si>
  <si>
    <t>APP/15/00634</t>
  </si>
  <si>
    <t>Eastham</t>
  </si>
  <si>
    <t>Car Park, South View, Bromborough</t>
  </si>
  <si>
    <t>APP/15/01208</t>
  </si>
  <si>
    <t>Land Off Belmont Avenue, Bromborough</t>
  </si>
  <si>
    <t>APP/16/00445</t>
  </si>
  <si>
    <t>Royal Extrusions Aluminium, 99A Duke Street, Birkenhead</t>
  </si>
  <si>
    <t>APP/15/01339</t>
  </si>
  <si>
    <t>MA</t>
  </si>
  <si>
    <t>Unused Land, Beresford Road, Oxton</t>
  </si>
  <si>
    <t>APP/15/00699</t>
  </si>
  <si>
    <t>SITES UNDER OR EQUAL TO 0.40HA - NOT STARTED</t>
  </si>
  <si>
    <t>1 THE RIDINGS, NOCTORUM, CH43 9XZ</t>
  </si>
  <si>
    <t>APP/16/00740</t>
  </si>
  <si>
    <t>Land adj to Priory Cottage, 175 UPTON ROAD, BIDSTON, CH43 7QF</t>
  </si>
  <si>
    <t>APP/16/00322</t>
  </si>
  <si>
    <t>Land adjacent to 1 HERON ROAD, MEOLS, CH47 9RU</t>
  </si>
  <si>
    <t>APP/16/00168</t>
  </si>
  <si>
    <t>Ashbourne House, MOUNT AVENUE, HESWALL, CH60 4RH</t>
  </si>
  <si>
    <t>APP/16/00301</t>
  </si>
  <si>
    <t>440 Pensby Road, Thingwall</t>
  </si>
  <si>
    <t>APP/16/00207</t>
  </si>
  <si>
    <t>Land To The Rear Of 106 Allport Road, Bromborough</t>
  </si>
  <si>
    <t>OUT/16/00173</t>
  </si>
  <si>
    <t>Foxearth, St Davids Lane, Noctorum</t>
  </si>
  <si>
    <t>OUT/15/00279</t>
  </si>
  <si>
    <t>Land Adjacent To 3 Morpeth Road, Hoylake</t>
  </si>
  <si>
    <t>APP/15/00508</t>
  </si>
  <si>
    <t>Land North West To 1 The Knap, Gayton</t>
  </si>
  <si>
    <t>APP/15/00979. APP/17/00886</t>
  </si>
  <si>
    <t>Ronald Dene, 16 Croft Lane, Bromborough</t>
  </si>
  <si>
    <t>OUT/15/01222</t>
  </si>
  <si>
    <t>Little Orchard, Hill Top Lane, Gayton</t>
  </si>
  <si>
    <t>OUT/15/00235</t>
  </si>
  <si>
    <t>Land Adjacent To 9 Acton Lane, Saughall Massie</t>
  </si>
  <si>
    <t>APP/15/00540</t>
  </si>
  <si>
    <t xml:space="preserve"> 1 HALSTEAD ROAD, POULTON, CH44 4BH </t>
  </si>
  <si>
    <t>APP/15/00023. APP/17/01560</t>
  </si>
  <si>
    <t>Land Adjacent To 91 The Meadow, Woodchurch</t>
  </si>
  <si>
    <t>APP/15/00222</t>
  </si>
  <si>
    <t>71 Bebington Road, Rock Ferry</t>
  </si>
  <si>
    <t>133 Kings Drive, Irby</t>
  </si>
  <si>
    <t>APP/15/00869</t>
  </si>
  <si>
    <t>Land Adjacent To Winkie Wood, 11 Mill Road, Bromborough</t>
  </si>
  <si>
    <t>OUT/14/00245. APP/16/01052. APP/17/00404</t>
  </si>
  <si>
    <t>42 Sparks Lane, Thingwall</t>
  </si>
  <si>
    <t>OUT/14/00284. DLS/17/00232</t>
  </si>
  <si>
    <t>082000</t>
  </si>
  <si>
    <t>Unused Land Adjacent To 70 Meadowbrook Road, Moreton</t>
  </si>
  <si>
    <t>APP/16/00331. APP/17/01313</t>
  </si>
  <si>
    <t>Greenheys Nursery, 41 Thurstaston Road, Irby</t>
  </si>
  <si>
    <t>APP/14/00504. APP/17/00235</t>
  </si>
  <si>
    <t>APP/13/00811. APP/16/01102</t>
  </si>
  <si>
    <t>Green Gables, 7 Riverbank Road, Heswall</t>
  </si>
  <si>
    <t>APP/15/00444</t>
  </si>
  <si>
    <t>Springfield, 34 Gorse Lane, Newton</t>
  </si>
  <si>
    <t>OUT/15/00484. APP/16/01044</t>
  </si>
  <si>
    <t>78 Dawstone Road, Gayton</t>
  </si>
  <si>
    <t>APP/15/01143</t>
  </si>
  <si>
    <t>Land At 46 Ford Road, Upton</t>
  </si>
  <si>
    <t>APP/15/01333</t>
  </si>
  <si>
    <t>Broomlands, 38 Vyner Road South, Bidston</t>
  </si>
  <si>
    <t>OUT/15/01441</t>
  </si>
  <si>
    <t>The Mushroom Farm Grange Old Road, West Kirby</t>
  </si>
  <si>
    <t>OUT/15/00410 / APP/15/01105</t>
  </si>
  <si>
    <t>22/05/2015 / 18/12/2015</t>
  </si>
  <si>
    <t>AG</t>
  </si>
  <si>
    <t>Sonning, 75 Oldfield Drive, Heswall</t>
  </si>
  <si>
    <t>OUT/15/00183</t>
  </si>
  <si>
    <t>Copper Beech, 99 Eleanor Road, Bidston</t>
  </si>
  <si>
    <t>APP/15/00515. APP/17/01006</t>
  </si>
  <si>
    <t>UL01AH</t>
  </si>
  <si>
    <t xml:space="preserve">LAND AT STRATHEARN ROAD, LOWER HESWALL, WIRRAL, CH60 8PT  </t>
  </si>
  <si>
    <t xml:space="preserve">OUT/14/00538. OUT/17/00384. 
APP/16/01371  </t>
  </si>
  <si>
    <t>St Lukes Tennis Club, Charles Road, Hoylake</t>
  </si>
  <si>
    <t>OUT/14/00930. APP/17/00499</t>
  </si>
  <si>
    <t>LE03BF</t>
  </si>
  <si>
    <t>Land Adjacent To 23 Nursery Close, Oxton</t>
  </si>
  <si>
    <t>APP/16/00479</t>
  </si>
  <si>
    <t>Heath Top, 29 TOWER ROAD NORTH, HESWALL, CH60 6RS</t>
  </si>
  <si>
    <t>OUT/16/00881</t>
  </si>
  <si>
    <t>Moonshine, 2 THE AKBAR, HESWALL, CH60 9HQ</t>
  </si>
  <si>
    <t>OUT/16/01146</t>
  </si>
  <si>
    <t>83 Saughall Massie Lane, Upton</t>
  </si>
  <si>
    <t>APP/15/00902 or OUT/16/00706</t>
  </si>
  <si>
    <t xml:space="preserve">18/09/2015/ 11/11/2016 </t>
  </si>
  <si>
    <t xml:space="preserve">2 BRYANSTON ROAD, PRENTON, CH42 8PU </t>
  </si>
  <si>
    <t>APP/16/01240</t>
  </si>
  <si>
    <t>230 GREASBY ROAD, GREASBY, CH49 2PW</t>
  </si>
  <si>
    <t>APP/15/01286</t>
  </si>
  <si>
    <t>48 BERYL ROAD, NOCTORUM, CH43 9RT</t>
  </si>
  <si>
    <t xml:space="preserve">APP/16/01271 </t>
  </si>
  <si>
    <t>5 UPLANDS ROAD, BROMBOROUGH, CH62 2BY</t>
  </si>
  <si>
    <t>APP/16/01439. APP/17/00099</t>
  </si>
  <si>
    <t>Abbey Grange, BRIDLE ROAD, EASTHAM, CH62 8BR</t>
  </si>
  <si>
    <t>OUT/16/01421</t>
  </si>
  <si>
    <t>5 BIRCHMERE, HESWALL, CH60 6TN</t>
  </si>
  <si>
    <t>APP/16/01020</t>
  </si>
  <si>
    <t>WHITE GABLES, 4 ST MARGARETS ROAD, HOYLAKE, WIRRAL, CH47 1HX</t>
  </si>
  <si>
    <t>APP/16/00667</t>
  </si>
  <si>
    <t xml:space="preserve">346 TELEGRAPH ROAD, HESWALL, CH60 6RW  </t>
  </si>
  <si>
    <t xml:space="preserve">APP/16/01578 </t>
  </si>
  <si>
    <t>Meadowside, 30 MOUNT ROAD, UPTON, CH49 6JB</t>
  </si>
  <si>
    <t>APP/16/01630</t>
  </si>
  <si>
    <t xml:space="preserve">2 GIRTRELL ROAD, UPTON, CH49 4LQ  </t>
  </si>
  <si>
    <t>APP/16/00693</t>
  </si>
  <si>
    <t>676300</t>
  </si>
  <si>
    <t xml:space="preserve">Land adjacent to 19 Gorsedale Park, OAKDALE ROAD, SEACOMBE, CH44 9HB </t>
  </si>
  <si>
    <t>APP/17/00196</t>
  </si>
  <si>
    <t>676700</t>
  </si>
  <si>
    <t xml:space="preserve">Long Hay, 20 CROFT DRIVE WEST, CALDY, CH48 2JG  </t>
  </si>
  <si>
    <t xml:space="preserve">OUT/17/00036  </t>
  </si>
  <si>
    <t>677800</t>
  </si>
  <si>
    <t xml:space="preserve">30 SHORE DRIVE, NEW FERRY, CH62 4RW </t>
  </si>
  <si>
    <t>APP/17/00304</t>
  </si>
  <si>
    <t>403000</t>
  </si>
  <si>
    <t>Woodland, SEVEN ACRES LANE, THINGWALL</t>
  </si>
  <si>
    <t>OUT/13/00262. DLS/16/01342</t>
  </si>
  <si>
    <t>678300</t>
  </si>
  <si>
    <t xml:space="preserve">Land north-west of Netherset Hey, ARROWE BROOK LANE, IRBY, CH49 3NY </t>
  </si>
  <si>
    <t>APP/17/00534</t>
  </si>
  <si>
    <t>678400</t>
  </si>
  <si>
    <t xml:space="preserve">62 WHITFIELD LANE, HESWALL, CH60 7SB </t>
  </si>
  <si>
    <t>APP/17/00522</t>
  </si>
  <si>
    <t>678900</t>
  </si>
  <si>
    <t xml:space="preserve">Courtyard House, 9 DEE VIEW ROAD, HESWALL, CH60 0DJ </t>
  </si>
  <si>
    <t>APP/17/00513</t>
  </si>
  <si>
    <t>679400</t>
  </si>
  <si>
    <t>LAND ADJACENT TO 3 DALE GARDENS, HESWALL, CH60 6TQ</t>
  </si>
  <si>
    <t xml:space="preserve">APP/16/01089 </t>
  </si>
  <si>
    <t>679500</t>
  </si>
  <si>
    <t>Rear of 7 &amp; 9 WEST ROAD, NOCTORUM, CH43 9RP</t>
  </si>
  <si>
    <t xml:space="preserve">OUT/16/01466 </t>
  </si>
  <si>
    <t>AG06BA/ RS02AC</t>
  </si>
  <si>
    <t>680700</t>
  </si>
  <si>
    <t>106 ALLPORT ROAD, BROMBOROUGH, CH62 6AQ</t>
  </si>
  <si>
    <t xml:space="preserve">APP/17/00583  </t>
  </si>
  <si>
    <t>680900</t>
  </si>
  <si>
    <t xml:space="preserve">APP/17/00880  </t>
  </si>
  <si>
    <t>681300</t>
  </si>
  <si>
    <t xml:space="preserve">Rosemary Cottage, 131A MILNER ROAD, BARNSTON, CH60 5RX </t>
  </si>
  <si>
    <t>APP/17/00318</t>
  </si>
  <si>
    <t>682100</t>
  </si>
  <si>
    <t xml:space="preserve">LAND AT BEECHFIELD CLOSE, GAYTON, CH60 8PD  </t>
  </si>
  <si>
    <t>OUT/17/00927</t>
  </si>
  <si>
    <t>LAND ADJACENT TO 15 GILLS LANE, BARNSTON, CH61 1AF</t>
  </si>
  <si>
    <t xml:space="preserve">APP/17/00420  </t>
  </si>
  <si>
    <t xml:space="preserve">50 WELLINGTON ROAD, NEW BRIGHTON, CH45 2NF </t>
  </si>
  <si>
    <t xml:space="preserve">APP/17/01516  </t>
  </si>
  <si>
    <t xml:space="preserve">Land adjacent to Wyle Cop, 126 CALDY ROAD, CALDY, CH48 1LW </t>
  </si>
  <si>
    <t xml:space="preserve">APP/17/01575 </t>
  </si>
  <si>
    <t>123200</t>
  </si>
  <si>
    <t xml:space="preserve">The Old Forge, 2 ACRE LANE, BARNSTON, CH60 1UW  </t>
  </si>
  <si>
    <t xml:space="preserve">
OUT/17/01572  </t>
  </si>
  <si>
    <t xml:space="preserve">Land Adjacent to 73 &amp; 108 Statham Road, Bidston, Wirral CH43 7XS  </t>
  </si>
  <si>
    <t xml:space="preserve">APP/17/01375  </t>
  </si>
  <si>
    <t xml:space="preserve">The Ship Inn, 208 BRECK ROAD, WALLASEY VILLAGE, CH44 2ED  </t>
  </si>
  <si>
    <t xml:space="preserve">APP/17/01009  </t>
  </si>
  <si>
    <t>UL01AG/ TR02AF</t>
  </si>
  <si>
    <t>66 SEAVIEW ROAD, LISCARD, CH45 4LB</t>
  </si>
  <si>
    <t xml:space="preserve">APP/18/00022 </t>
  </si>
  <si>
    <t xml:space="preserve">Land on Corner of HAMPDEN GROVE &amp; CAERWYS GROVE, TRANMERE, CH42 5LL  </t>
  </si>
  <si>
    <t xml:space="preserve">APP/17/01579 </t>
  </si>
  <si>
    <t xml:space="preserve">Angarra, 9 THE RIDGEWAY, GAYTON, CH60 8NB </t>
  </si>
  <si>
    <t xml:space="preserve">
OUT/17/01473  </t>
  </si>
  <si>
    <t>646800</t>
  </si>
  <si>
    <t>65 Bidston Road, Oxton</t>
  </si>
  <si>
    <t>OUT/15/00229. DLS/18/00078</t>
  </si>
  <si>
    <t>The Rectory, 1 CHURCH LANE, WOODCHURCH, CH49 7LS</t>
  </si>
  <si>
    <t xml:space="preserve">
APP/18/00116 </t>
  </si>
  <si>
    <t>688300</t>
  </si>
  <si>
    <t>Conifers, 24 KYLEMORE DRIVE, PENSBY, CH61 6YF</t>
  </si>
  <si>
    <t xml:space="preserve">OUT/18/00143 </t>
  </si>
  <si>
    <t>20 VILLAGE ROAD, HIGHER BEBINGTON, CH63 8PT</t>
  </si>
  <si>
    <t>APP/16/00873</t>
  </si>
  <si>
    <t>Bebington</t>
  </si>
  <si>
    <t>31 - 33 PALM GROVE, OXTON, WIRRAL, CH43 1TG</t>
  </si>
  <si>
    <t>OUT/15/01491</t>
  </si>
  <si>
    <t>MA04</t>
  </si>
  <si>
    <t>LAND ADJACENT TO 38 MOUNT PLEASANT ROAD, NEW BRIGHTON</t>
  </si>
  <si>
    <t>OUT/16/00562</t>
  </si>
  <si>
    <t>Rockys Gymnasium, Henry Street, Birkenhead</t>
  </si>
  <si>
    <t>OUT/13/01426</t>
  </si>
  <si>
    <t>LE03DC</t>
  </si>
  <si>
    <t>Vacant Land At Livingstone Street &amp; St Anne Street, Birkenhead</t>
  </si>
  <si>
    <t>APP/15/01520</t>
  </si>
  <si>
    <t>Land Fronting Love Lane To The Rear Of Mill Lane, Liscard</t>
  </si>
  <si>
    <t>APP/15/01259. APP/17/01567</t>
  </si>
  <si>
    <t>Land At Beaufort Road Adjoining To Corporation Road, Birkenhead</t>
  </si>
  <si>
    <t>APP/15/01270</t>
  </si>
  <si>
    <t>UL01B</t>
  </si>
  <si>
    <t>Abbeystead, 23 Abbey Road, West Kirby</t>
  </si>
  <si>
    <t xml:space="preserve"> APP/15/01481</t>
  </si>
  <si>
    <t>Cleared Site, Leasowe Road, Wallasey Village</t>
  </si>
  <si>
    <t>OUT/15/00250</t>
  </si>
  <si>
    <t>Cleared Site Grassed Adjacent 54, Old Bidston Road, Birkenhead</t>
  </si>
  <si>
    <t>APP/15/01040</t>
  </si>
  <si>
    <t xml:space="preserve">Cleared Site, 15 NEW CHESTER ROAD, NEW FERRY, CH62 1DG  </t>
  </si>
  <si>
    <t xml:space="preserve">APP/16/01627  </t>
  </si>
  <si>
    <t>UL01AB</t>
  </si>
  <si>
    <t>DLS/14/01219</t>
  </si>
  <si>
    <t>APP/13/01097. APP/15/01521</t>
  </si>
  <si>
    <t>8 Green Lane, Wallasey Village</t>
  </si>
  <si>
    <t>APP/15/00408</t>
  </si>
  <si>
    <t>Car Park, Stringhey Road, Egremont</t>
  </si>
  <si>
    <t xml:space="preserve">APP/17/01062  </t>
  </si>
  <si>
    <t>Cleared Site (Grassed), Patten Street, Birkenhead</t>
  </si>
  <si>
    <t>APP/15/00451</t>
  </si>
  <si>
    <t>UL02BA</t>
  </si>
  <si>
    <t>632800</t>
  </si>
  <si>
    <t>Grange Villa, 1 Rocky Lane, Heswall</t>
  </si>
  <si>
    <t>OUT/17/01309</t>
  </si>
  <si>
    <t>OF01AF</t>
  </si>
  <si>
    <t>Enfield Terrace, Claughton</t>
  </si>
  <si>
    <t>OUT/14/00086</t>
  </si>
  <si>
    <t>MA04A</t>
  </si>
  <si>
    <t>Land At Bidston Village Road, Bidston</t>
  </si>
  <si>
    <t>APP/15/00814</t>
  </si>
  <si>
    <t>Trafalgar Garage Service Station, Gardens Road, Bebington</t>
  </si>
  <si>
    <t>OUT/15/00278</t>
  </si>
  <si>
    <t>NA</t>
  </si>
  <si>
    <t>RT01DE</t>
  </si>
  <si>
    <t>837-839 Corporation Road, Birkenhead</t>
  </si>
  <si>
    <t>OUT/15/01099</t>
  </si>
  <si>
    <t>ST03AD</t>
  </si>
  <si>
    <t xml:space="preserve">Land at the corner of Holt Road and Old Chester Road, Tranmere, Wirral </t>
  </si>
  <si>
    <t xml:space="preserve">
APP/16/00685  </t>
  </si>
  <si>
    <t xml:space="preserve">LAND ADJACENT TO 16 THE ESPLANADE, NEW FERRY, CH62 1EH  </t>
  </si>
  <si>
    <t>OUT/15/01376</t>
  </si>
  <si>
    <t>ST</t>
  </si>
  <si>
    <t>LAND NORTH, TYRER STREET, BIRKENHEAD, WIRRAL</t>
  </si>
  <si>
    <t xml:space="preserve">APP/16/01376  </t>
  </si>
  <si>
    <t>Unused Land, 32 HARLAND ROAD, TRANMERE, CH42 0LU</t>
  </si>
  <si>
    <t xml:space="preserve">APP/16/01239 or 
APP/17/00835  </t>
  </si>
  <si>
    <t>Newhall BMW, CALDY ROAD, WEST KIRBY, CH48 2HE</t>
  </si>
  <si>
    <t>APP/16/00008</t>
  </si>
  <si>
    <t>RT01DD</t>
  </si>
  <si>
    <t xml:space="preserve">Cleared Site (Grassed), 2 SINGLETON AVENUE, PRENTON, CH42 9JH  </t>
  </si>
  <si>
    <t xml:space="preserve">APP/16/01406 </t>
  </si>
  <si>
    <t>16 GORSE LANE, NEWTON, CH48 8BH</t>
  </si>
  <si>
    <t>APP/16/01603</t>
  </si>
  <si>
    <t>677200</t>
  </si>
  <si>
    <t>LAND ADJACENT TO 123 LIVINGSTONE STREET, BIRKENHEAD, CH41 4HQ</t>
  </si>
  <si>
    <t>APP/17/00381</t>
  </si>
  <si>
    <t>677300</t>
  </si>
  <si>
    <t xml:space="preserve">Land to the rear of 171A POULTON ROAD, POULTON, CH44 9DG </t>
  </si>
  <si>
    <t>APP/17/00516</t>
  </si>
  <si>
    <t>Atlantic House, 18-22 HAMILTON SQUARE, BIRKENHEAD, CH41 1AL</t>
  </si>
  <si>
    <t>COMX/17/00529.  APP/17/00343</t>
  </si>
  <si>
    <t>OF01</t>
  </si>
  <si>
    <t xml:space="preserve">THE GEORGE 57 VILLAGE ROAD, HIGHER BEBINGTON </t>
  </si>
  <si>
    <t>APP/17/00546</t>
  </si>
  <si>
    <t xml:space="preserve">The Co Operative Pharmacy, 20 VILLAGE ROAD, HESWALL, CH60 0DZ </t>
  </si>
  <si>
    <t>APP/17/00218</t>
  </si>
  <si>
    <t>RT01BZ</t>
  </si>
  <si>
    <t>The Overchurch, 129 ROYDEN ROAD, UPTON, CH49 4LY</t>
  </si>
  <si>
    <t>APP/17/00592</t>
  </si>
  <si>
    <t xml:space="preserve">Former Dave Pluck Licenced Bookmaker, 343 WOODCHURCH ROAD, PRENTON </t>
  </si>
  <si>
    <t>APP/17/00479</t>
  </si>
  <si>
    <t xml:space="preserve">24 ACRES ROAD, BEBINGTON, CH63 7QQ </t>
  </si>
  <si>
    <t>APP/17/00280</t>
  </si>
  <si>
    <t xml:space="preserve">7 LEASOWE ROAD, WALLASEY VILLAGE, CH44 2BY </t>
  </si>
  <si>
    <t xml:space="preserve">APP/17/00757  </t>
  </si>
  <si>
    <t xml:space="preserve">The Forge, LANG LANE SOUTH, WEST KIRBY, CH48 7EQ  </t>
  </si>
  <si>
    <t>APP/17/00028</t>
  </si>
  <si>
    <t xml:space="preserve">The Blue Anchor, MARKET STREET, HOYLAKE, CH47 3BE  </t>
  </si>
  <si>
    <t xml:space="preserve">APP/17/00744 </t>
  </si>
  <si>
    <t>Land on corner of WESTBOURNE ROAD &amp; RIDLEY STREET, BIRKENHEAD, CH43 4TQ</t>
  </si>
  <si>
    <t xml:space="preserve">APP/17/00926  </t>
  </si>
  <si>
    <t>BRIGHT SMILES DAY NURSERY, 2 MORPETH ROAD, HOYLAKE, CH47 4AT</t>
  </si>
  <si>
    <t>0.02</t>
  </si>
  <si>
    <t xml:space="preserve">APP/17/01099  </t>
  </si>
  <si>
    <t xml:space="preserve">Land at OLD CHESTER ROAD, TRANMERE, CH42 3TA </t>
  </si>
  <si>
    <t xml:space="preserve">APP/17/00946 </t>
  </si>
  <si>
    <t xml:space="preserve">43 WALKER STREET, HOYLAKE, CH47 2DY  </t>
  </si>
  <si>
    <t xml:space="preserve">APP/17/01232  </t>
  </si>
  <si>
    <t xml:space="preserve">Braeside, 2 LANG LANE, WEST KIRBY, CH48 5HF </t>
  </si>
  <si>
    <t xml:space="preserve">APP/17/01146  </t>
  </si>
  <si>
    <t xml:space="preserve">2 TARGET ROAD, HESWALL, CH60 9LD </t>
  </si>
  <si>
    <t xml:space="preserve">APP/17/00667  </t>
  </si>
  <si>
    <t xml:space="preserve">Garage to the rear of 107 CHURCH ROAD, TRANMERE, CH42 5LF  </t>
  </si>
  <si>
    <t xml:space="preserve">APP/17/00720  </t>
  </si>
  <si>
    <t xml:space="preserve">Hoylake Presbyterian Church, ALDERLEY ROAD, HOYLAKE CH47 2AX </t>
  </si>
  <si>
    <t xml:space="preserve">APP/17/00183 </t>
  </si>
  <si>
    <t>CM07AA</t>
  </si>
  <si>
    <t>684800</t>
  </si>
  <si>
    <t xml:space="preserve">Grosvenor Court, GROSVENOR ROAD, HOYLAKE </t>
  </si>
  <si>
    <t xml:space="preserve">APP/17/00610 </t>
  </si>
  <si>
    <t>RS02AF</t>
  </si>
  <si>
    <t xml:space="preserve">Highfield, THE MOUNT, HESWALL, CH60 4RD </t>
  </si>
  <si>
    <t xml:space="preserve">APP/17/01332  </t>
  </si>
  <si>
    <t>LAND ADJACENT TO 70 ST PAULS ROAD, SEACOMBE, WIRRAL</t>
  </si>
  <si>
    <t xml:space="preserve">APP/16/01427 </t>
  </si>
  <si>
    <t xml:space="preserve">1 DEVON DRIVE, PENSBY, CH61 8SZ </t>
  </si>
  <si>
    <t xml:space="preserve">APP/17/01498  </t>
  </si>
  <si>
    <t xml:space="preserve">216 GREASBY ROAD, GREASBY, CH49 2PN </t>
  </si>
  <si>
    <t xml:space="preserve">OUT/17/01419  </t>
  </si>
  <si>
    <t xml:space="preserve">Cleared Site (Grassed), WALMSLEY STREET, EGREMONT, CH44 1DY </t>
  </si>
  <si>
    <t>APP/18/00002</t>
  </si>
  <si>
    <t>Holly Bank, 53 FARR HALL DRIVE, HESWALL, CH60 4SE</t>
  </si>
  <si>
    <t>APP/17/01564</t>
  </si>
  <si>
    <t>688100</t>
  </si>
  <si>
    <t>Whistling Sands, 15 DALESWAY, HESWALL, CH60 4RU</t>
  </si>
  <si>
    <t xml:space="preserve">APP/17/01600 </t>
  </si>
  <si>
    <t>679200</t>
  </si>
  <si>
    <t>WHYTETHORNE, 74 CALDY ROAD, CALDY, CH48 2HW</t>
  </si>
  <si>
    <t>APP/16/01500</t>
  </si>
  <si>
    <t>N?A</t>
  </si>
  <si>
    <t>CHANGES OF USE</t>
  </si>
  <si>
    <t>UNDER CONSTRUCTION</t>
  </si>
  <si>
    <t>West Kirby Unitarian Church And Sunday School, Brookfield Gardens, West Kirby</t>
  </si>
  <si>
    <t>APP/11/00839</t>
  </si>
  <si>
    <t>Little Brighton Inn, 2 Rowson Street, New Brighton</t>
  </si>
  <si>
    <t xml:space="preserve">APP/14/01114.
APP/16/01238  </t>
  </si>
  <si>
    <t>20/02/2015. 15/02/2017</t>
  </si>
  <si>
    <t>UL02AB/ RT03AA</t>
  </si>
  <si>
    <t>Capital Buildings, 10 Seaview Road, Liscard</t>
  </si>
  <si>
    <t>COMX/15/00866</t>
  </si>
  <si>
    <t>Electronic Surgery, 12A The Village, Bebington</t>
  </si>
  <si>
    <t>APP/15/01317</t>
  </si>
  <si>
    <t>RT01</t>
  </si>
  <si>
    <t>Acme Plumbers, 41 Wright Street, Egremont</t>
  </si>
  <si>
    <t>APP/15/00276</t>
  </si>
  <si>
    <t xml:space="preserve">COACH COTTAGE, Church Lane, THURSTASTON, CH61 0HL  </t>
  </si>
  <si>
    <t xml:space="preserve">APP/16/00834  </t>
  </si>
  <si>
    <t>RS02XX</t>
  </si>
  <si>
    <t xml:space="preserve">Area 8 </t>
  </si>
  <si>
    <t>170 Bebington Road, Bebington</t>
  </si>
  <si>
    <t>APP/15/01477</t>
  </si>
  <si>
    <t>681500</t>
  </si>
  <si>
    <t>The Old Bakery, 1 WOODCHURCH ROAD, OXTON, CH41 2UE</t>
  </si>
  <si>
    <t>LE02C</t>
  </si>
  <si>
    <t>685600</t>
  </si>
  <si>
    <t xml:space="preserve"> 1-11 LISCARD VILLAGE, &amp; 2 SEAVIEW ROAD, LISCARD, WIRRAL CH45 4JG </t>
  </si>
  <si>
    <t>APP/15/00010</t>
  </si>
  <si>
    <t>OF</t>
  </si>
  <si>
    <t>Punch Bowl Inn, 77 Market Street, Hoylake</t>
  </si>
  <si>
    <t>APP/14/00533</t>
  </si>
  <si>
    <t>Sandstone Medical Centre, 161 Banks Road, West Kirby</t>
  </si>
  <si>
    <t>APP/16/00138</t>
  </si>
  <si>
    <t>CM01AD</t>
  </si>
  <si>
    <t xml:space="preserve">17 BLACK HORSE HILL, WEST KIRBY, CH48 7EE </t>
  </si>
  <si>
    <t xml:space="preserve">APP/17/01128 </t>
  </si>
  <si>
    <t>st</t>
  </si>
  <si>
    <t>631200</t>
  </si>
  <si>
    <t>Rainbow House Day Nursery, 21-23 Rockybank Road, Tranmere</t>
  </si>
  <si>
    <t>APP/12/01316</t>
  </si>
  <si>
    <t>ED01AB</t>
  </si>
  <si>
    <t xml:space="preserve">Four Foxes, Park Road Meols </t>
  </si>
  <si>
    <t>APP/16/01284</t>
  </si>
  <si>
    <t>AG01BA</t>
  </si>
  <si>
    <t>Fomer Cole Street Primary School, Cole Street, Birkenhead</t>
  </si>
  <si>
    <t>APP/15/00701</t>
  </si>
  <si>
    <t>ED01B</t>
  </si>
  <si>
    <t xml:space="preserve">239-241 GRANGE ROAD, BIRKENHEAD, CH41 2PH </t>
  </si>
  <si>
    <t xml:space="preserve"> 
COMX/17/00588  </t>
  </si>
  <si>
    <t>Residential Home, 4-6 KNOWSLEY ROAD, ROCK FERRY, CH42 1QG</t>
  </si>
  <si>
    <t xml:space="preserve">APP/16/01631 </t>
  </si>
  <si>
    <t>RS01BE</t>
  </si>
  <si>
    <t>NOT STARTED</t>
  </si>
  <si>
    <t>Redstones Farm, Arrowe Brook Lane, Irby,Wirral</t>
  </si>
  <si>
    <t>APP/15/00995</t>
  </si>
  <si>
    <t>ST01AA</t>
  </si>
  <si>
    <t>Bay Tree Farm, Frankby Road, Frankby,Wirral</t>
  </si>
  <si>
    <t>APP/15/00380</t>
  </si>
  <si>
    <t>Four Acres Frankby Road Frankby</t>
  </si>
  <si>
    <t>APP/14/01588</t>
  </si>
  <si>
    <t>679900</t>
  </si>
  <si>
    <t xml:space="preserve">Six Acres, 75 COLUMN ROAD, NEWTON, CH48 1PX </t>
  </si>
  <si>
    <t xml:space="preserve">APP/16/01508  </t>
  </si>
  <si>
    <t>11 GRANGE MOUNT, BIRKENHEAD, CH43 4XN</t>
  </si>
  <si>
    <t>COMX/15/01651</t>
  </si>
  <si>
    <t>76 HAMILTON STREET, BIRKENHEAD,WIRRAL</t>
  </si>
  <si>
    <t>COMX/16/00712</t>
  </si>
  <si>
    <t>9 ST AIDANS TERRACE, CLAUGHTON, WIRRAL</t>
  </si>
  <si>
    <t>APP/16/00260</t>
  </si>
  <si>
    <t>150 BOROUGH ROAD, SEACOMBE, WIRRAL, CH44 6NH</t>
  </si>
  <si>
    <t>APP/16/00156</t>
  </si>
  <si>
    <t>Rockland House, MORTUARY ROAD, LISCARD, CH45 5LD</t>
  </si>
  <si>
    <t>APP/15/01191</t>
  </si>
  <si>
    <t>Garage Rear Of, 18 Rullerton Road, Liscard</t>
  </si>
  <si>
    <t>APP/14/01333</t>
  </si>
  <si>
    <t>RT02AA</t>
  </si>
  <si>
    <t>50 Egerton Road, Claughton</t>
  </si>
  <si>
    <t>APP/15/01202</t>
  </si>
  <si>
    <t>661300</t>
  </si>
  <si>
    <t>88 Grange Road West, Birkenhead</t>
  </si>
  <si>
    <t>APP/15/00775. APP/17/00104</t>
  </si>
  <si>
    <t>20 Devonshire Road, Oxton, Wirral</t>
  </si>
  <si>
    <t>APP/15/00694</t>
  </si>
  <si>
    <t>73 Acre Lane &amp; 1 Dawpool Drive, Bromborough,Wirral</t>
  </si>
  <si>
    <t>APP/15/00642</t>
  </si>
  <si>
    <t>Barclays Bank, 50 Hamilton Square, Birkenhead</t>
  </si>
  <si>
    <t>APP/14/00974</t>
  </si>
  <si>
    <t>OF02AA</t>
  </si>
  <si>
    <t>5-9 Park Street, Birkenhead</t>
  </si>
  <si>
    <t>COMX/13/00909</t>
  </si>
  <si>
    <t>169-171 Laird Street, Birkenhead</t>
  </si>
  <si>
    <t>APP/15/00536</t>
  </si>
  <si>
    <t>59 Hamilton Square, Birkenhead</t>
  </si>
  <si>
    <t>APP/15/01113</t>
  </si>
  <si>
    <t>St Marys Ce Primary School, Stanley Lane, Eastham</t>
  </si>
  <si>
    <t>143 Highfield Road, Rock Ferry</t>
  </si>
  <si>
    <t>APP/15/00401</t>
  </si>
  <si>
    <t>Birchen House, 1 Canning Street, Birkenhead</t>
  </si>
  <si>
    <t>COMX/14/01604</t>
  </si>
  <si>
    <t>668800</t>
  </si>
  <si>
    <t>Heatherland Court Restaurant, 100 THURSTASTON ROAD, THURSTASTON, CH61 0HS</t>
  </si>
  <si>
    <t>APP/16/01079</t>
  </si>
  <si>
    <t>124A BARNSTON ROAD, BARNSTON, CH61 1BT</t>
  </si>
  <si>
    <t>APP/15/01312</t>
  </si>
  <si>
    <t xml:space="preserve">Travellers Rest, ROWSON STREET, NEW BRIGHTON, CH45 2NB </t>
  </si>
  <si>
    <t>APP/16/01175</t>
  </si>
  <si>
    <t>17-24 Marine Park Mansions, WELLINGTON ROAD, NEW BRIGHTON, CH45 2NP</t>
  </si>
  <si>
    <t>APP/16/01217</t>
  </si>
  <si>
    <t>The Open Arms, BIDSTON AVENUE, CLAUGHTON, CH41 0BR</t>
  </si>
  <si>
    <t>APP/16/01248</t>
  </si>
  <si>
    <t>Pool Lane, Bromborough Pool, Wirral</t>
  </si>
  <si>
    <t>APP/15/01254</t>
  </si>
  <si>
    <t>OF01AC</t>
  </si>
  <si>
    <t xml:space="preserve">Area 4 </t>
  </si>
  <si>
    <t>34 HAMILTON STREET, BIRKENHEAD, CH41 5AD</t>
  </si>
  <si>
    <t>APP/16/01383. LBC/16/01384</t>
  </si>
  <si>
    <t>40 HAMILTON SQUARE, BIRKENHEAD</t>
  </si>
  <si>
    <t xml:space="preserve">Rosebrae Nursing Home, 8 SPITAL ROAD, BEBINGTON, CH63 9JE  </t>
  </si>
  <si>
    <t xml:space="preserve">APP/17/00096  </t>
  </si>
  <si>
    <t>675900</t>
  </si>
  <si>
    <t>Laird Street Police Station, LAIRD STREET, BIRKENHEAD, CH41 7AJ</t>
  </si>
  <si>
    <t>APP/16/01304</t>
  </si>
  <si>
    <t>CM05BD</t>
  </si>
  <si>
    <t xml:space="preserve">COMX/17/00529  </t>
  </si>
  <si>
    <t>678000</t>
  </si>
  <si>
    <t xml:space="preserve">Lifeboat House, NORTH PARADE, HOYLAKE, CH47 2AL  </t>
  </si>
  <si>
    <t>APP/17/00457</t>
  </si>
  <si>
    <t>CM05BE</t>
  </si>
  <si>
    <t>679800</t>
  </si>
  <si>
    <t xml:space="preserve">The Ship Inn, 208 BRECK ROAD, WALLASEY VILLAGE, CH44 2ED </t>
  </si>
  <si>
    <t xml:space="preserve">APP/17/00674. APP/17/01148  </t>
  </si>
  <si>
    <t>16/08/2017. 01/11/2017</t>
  </si>
  <si>
    <t>680000</t>
  </si>
  <si>
    <t xml:space="preserve">224 LISCARD ROAD, LISCARD, CH44 5TN  </t>
  </si>
  <si>
    <t xml:space="preserve">APP/17/00801 </t>
  </si>
  <si>
    <t>681800</t>
  </si>
  <si>
    <t xml:space="preserve">38 GRANGE ROAD, WEST KIRBY, WIRRAL,CH48 4EA </t>
  </si>
  <si>
    <t xml:space="preserve">APP/17/00712  </t>
  </si>
  <si>
    <t>OF02A</t>
  </si>
  <si>
    <t>682200</t>
  </si>
  <si>
    <t xml:space="preserve">29 BEBINGTON ROAD, NEW FERRY, CH62 5BE  </t>
  </si>
  <si>
    <t>COMX/17/00855</t>
  </si>
  <si>
    <t>RT01BF</t>
  </si>
  <si>
    <t>682300</t>
  </si>
  <si>
    <t xml:space="preserve">Moreton Police Station, CHADWICK STREET, MORETON, CH46 7TE </t>
  </si>
  <si>
    <t>APP/17/00758</t>
  </si>
  <si>
    <t>191 STORETON ROAD, PRENTON, CH42 8LY</t>
  </si>
  <si>
    <t xml:space="preserve">APP/17/01277 </t>
  </si>
  <si>
    <t>ED01AA</t>
  </si>
  <si>
    <t xml:space="preserve">Ballam Delaney Hunt Solicitors, 58 HAMILTON SQUARE, BIRKENHEAD </t>
  </si>
  <si>
    <t xml:space="preserve">APP/17/00656 </t>
  </si>
  <si>
    <t>685700</t>
  </si>
  <si>
    <t xml:space="preserve">Unit 1, Hamilton Plaza, DUNCAN STREET, BIRKENHEAD, CH41 5EY </t>
  </si>
  <si>
    <t xml:space="preserve">COMX/17/01483 </t>
  </si>
  <si>
    <t>RT</t>
  </si>
  <si>
    <t xml:space="preserve">27A WOODCHURCH ROAD, OXTON, CH42 9LG </t>
  </si>
  <si>
    <t xml:space="preserve">APP/17/01488 </t>
  </si>
  <si>
    <t>298 MEOLS PARADE, MEOLS, CH47 7AU</t>
  </si>
  <si>
    <t xml:space="preserve">APP/17/01459 </t>
  </si>
  <si>
    <t xml:space="preserve">Pellminhey, Heron Road, West Kirby, CH48 1PU  </t>
  </si>
  <si>
    <t xml:space="preserve">APP/17/01080 </t>
  </si>
  <si>
    <t>AG02</t>
  </si>
  <si>
    <t xml:space="preserve">Groveside Barn, WILLASTON ROAD, THORNTON HOUGH, CH63 4JG </t>
  </si>
  <si>
    <t xml:space="preserve">APP/17/01598  </t>
  </si>
  <si>
    <t xml:space="preserve">The Coach House, 21 CLIFTON ROAD, TRANMERE, CH41 2SF </t>
  </si>
  <si>
    <t xml:space="preserve">APP/17/01485  </t>
  </si>
  <si>
    <t>1 x BS1</t>
  </si>
  <si>
    <t>CONVERSIONS</t>
  </si>
  <si>
    <t>42 Trafalgar Road, Egremont</t>
  </si>
  <si>
    <t>APP/13/00837</t>
  </si>
  <si>
    <t>18 Rock Park, Rock Ferry</t>
  </si>
  <si>
    <t>APP/11/00101</t>
  </si>
  <si>
    <t>169-171 Victoria Road, New Brighton</t>
  </si>
  <si>
    <t>APP/15/00277</t>
  </si>
  <si>
    <t>RS01AD</t>
  </si>
  <si>
    <t>644500</t>
  </si>
  <si>
    <t>91 Eastham Village Road, Eastham</t>
  </si>
  <si>
    <t>APP/14/01256</t>
  </si>
  <si>
    <t xml:space="preserve">144 WATERPARK ROAD, PRENTON, CH43 0SP </t>
  </si>
  <si>
    <t>APP/16/01581</t>
  </si>
  <si>
    <t>662000</t>
  </si>
  <si>
    <t>The Dunes, 18 Lingdale Road, West Kirby</t>
  </si>
  <si>
    <t xml:space="preserve">APP/16/00011. APP/17/00501  </t>
  </si>
  <si>
    <t>14/03/2016. 20/06/2017</t>
  </si>
  <si>
    <t>675800</t>
  </si>
  <si>
    <t xml:space="preserve">217 SPITAL ROAD, BROMBOROUGH, WIRRAL, CH62 2AF  </t>
  </si>
  <si>
    <t>APP/17/00446</t>
  </si>
  <si>
    <t>684600</t>
  </si>
  <si>
    <t xml:space="preserve">Dickie Lewiss Sports Bar, 1 OXTON ROAD, BIRKENHEAD, CH41 2QQ </t>
  </si>
  <si>
    <t>APP/17/01213</t>
  </si>
  <si>
    <t>RT03XX/ RS02A</t>
  </si>
  <si>
    <t>680200</t>
  </si>
  <si>
    <t xml:space="preserve">Lebistes, CLEVELEY ROAD, MEOLS, CH47 8XN </t>
  </si>
  <si>
    <t xml:space="preserve">APP/17/00755 </t>
  </si>
  <si>
    <t>680500</t>
  </si>
  <si>
    <t xml:space="preserve">Edel Quinn House, 2 THE LIMES, UPTON, CH49 6PN </t>
  </si>
  <si>
    <t>APP/17/00860</t>
  </si>
  <si>
    <t xml:space="preserve">Upton </t>
  </si>
  <si>
    <t>680300</t>
  </si>
  <si>
    <t xml:space="preserve">119 FRANKBY ROAD, NEWTON, CH48 9UT </t>
  </si>
  <si>
    <t xml:space="preserve">APP/17/00719 </t>
  </si>
  <si>
    <t>156 FALKLAND ROAD, EGREMONT, WIRRAL</t>
  </si>
  <si>
    <t xml:space="preserve">APP/16/01246  </t>
  </si>
  <si>
    <t>681200</t>
  </si>
  <si>
    <t xml:space="preserve">Wardens Flat, Gerard Corr House, 25 PENKETT ROAD, LISCARD </t>
  </si>
  <si>
    <t xml:space="preserve">APP/17/00884 </t>
  </si>
  <si>
    <t>111 ROWSON STREET, NEW BRIGHTON</t>
  </si>
  <si>
    <t>APP/16/01365</t>
  </si>
  <si>
    <t>678500</t>
  </si>
  <si>
    <t xml:space="preserve">68 PARK ROAD SOUTH, BIRKENHEAD, CH43 4UY </t>
  </si>
  <si>
    <t>APP/17/00502</t>
  </si>
  <si>
    <t>676400</t>
  </si>
  <si>
    <t xml:space="preserve">10 HEATHFIELD ROAD, OXTON, CH43 5RT </t>
  </si>
  <si>
    <t>APP/17/00181</t>
  </si>
  <si>
    <t>686600</t>
  </si>
  <si>
    <t xml:space="preserve">107-111 (including basement of 103-105) OXTON ROAD, BIRKENHEAD, CH41 2TN  </t>
  </si>
  <si>
    <t xml:space="preserve">APP/17/01338  </t>
  </si>
  <si>
    <t>Norton Court, 154 Borough Road, Seacombe</t>
  </si>
  <si>
    <t>APP/15/01512</t>
  </si>
  <si>
    <t>194 Bedford Road, Rock Ferry</t>
  </si>
  <si>
    <t>APP/15/00744</t>
  </si>
  <si>
    <t>49 Limekiln Lane, Poulton</t>
  </si>
  <si>
    <t>APP/15/01539</t>
  </si>
  <si>
    <t>RS02AD</t>
  </si>
  <si>
    <t>16 Peter Street, Seacombe</t>
  </si>
  <si>
    <t>APP/15/00350</t>
  </si>
  <si>
    <t>RS02AH</t>
  </si>
  <si>
    <t>34 Queens Road, Hoylake</t>
  </si>
  <si>
    <t>APP/15/01039</t>
  </si>
  <si>
    <t>1 Mellor Road, Prenton,Wirral</t>
  </si>
  <si>
    <t>APP/15/00662</t>
  </si>
  <si>
    <t>2 WALLACRE ROAD, WALLASEY VILLAGE, CH44 2DY</t>
  </si>
  <si>
    <t>APP/16/00941</t>
  </si>
  <si>
    <t>143 BRIGHTON STREET, EGREMONT, CH44 8DT</t>
  </si>
  <si>
    <t>APP/16/00996</t>
  </si>
  <si>
    <t>Flat 3, 108 MEOLS DRIVE, WEST KIRBY, CH48 5DA</t>
  </si>
  <si>
    <t>APP/16/01096</t>
  </si>
  <si>
    <t>West Brow Mews, 107 ELEANOR ROAD, BIDSTON, CH43 7QP</t>
  </si>
  <si>
    <t>APP/16/01256</t>
  </si>
  <si>
    <t xml:space="preserve">Ombersley, 8 PINE WALKS, PRENTON, CH42 8LQ </t>
  </si>
  <si>
    <t xml:space="preserve">APP/16/01264  </t>
  </si>
  <si>
    <t>Flat 7, The Warren, 147 GROVE ROAD, WALLASEY VILLAGE, CH45 0JD</t>
  </si>
  <si>
    <t>APP/16/00878</t>
  </si>
  <si>
    <t>672900</t>
  </si>
  <si>
    <t>Westways, 16 LINGDALE ROAD, WEST KIRBY, CH48 5DQ</t>
  </si>
  <si>
    <t>APP/16/00967. APP/18/00124</t>
  </si>
  <si>
    <t>677000</t>
  </si>
  <si>
    <t xml:space="preserve">Red Cross Shop Charity Shop, 27-29 GRANGE ROAD WEST, BIRKENHEAD, CH41 4BY </t>
  </si>
  <si>
    <t xml:space="preserve">APP/17/00158  </t>
  </si>
  <si>
    <t>RS01B</t>
  </si>
  <si>
    <t>677500</t>
  </si>
  <si>
    <t xml:space="preserve">78 VICTORIA ROAD, NEW BRIGHTON, CH45 2JF </t>
  </si>
  <si>
    <t>APP/17/00497</t>
  </si>
  <si>
    <t>678200</t>
  </si>
  <si>
    <t xml:space="preserve"> 1 CHRISTCHURCH ROAD, OXTON, CH43 5SE</t>
  </si>
  <si>
    <t>APP/17/00633</t>
  </si>
  <si>
    <t>563500</t>
  </si>
  <si>
    <t xml:space="preserve">45-49 KING STREET, EGREMONT, CH44 0BY </t>
  </si>
  <si>
    <t>APP/17/00590</t>
  </si>
  <si>
    <t>681100</t>
  </si>
  <si>
    <t>Wardens Flat, 53 The Court, KIRKET LANE, BEBINGTON, CH63 3HX</t>
  </si>
  <si>
    <t>APP/17/00987</t>
  </si>
  <si>
    <t>70-74 GRANGE ROAD WEST, BIRKENHEAD</t>
  </si>
  <si>
    <t>APP/17/00951</t>
  </si>
  <si>
    <t>682000</t>
  </si>
  <si>
    <t>1 WOODCHURCH LANE, PRENTON, CH42 9PJ</t>
  </si>
  <si>
    <t xml:space="preserve">APP/17/00991  </t>
  </si>
  <si>
    <t>63 GRANGE ROAD, WEST KIRBY, CH48 4EE</t>
  </si>
  <si>
    <t>APP/17/00925</t>
  </si>
  <si>
    <t xml:space="preserve">10 WOODLAND ROAD, ROCK FERRY, CH42 4NT </t>
  </si>
  <si>
    <t xml:space="preserve">APP/17/01455 </t>
  </si>
  <si>
    <t>686000</t>
  </si>
  <si>
    <t xml:space="preserve">Oyster Catcher, TWICKENHAM DRIVE, LEASOWE, CH46 2QE </t>
  </si>
  <si>
    <t>APP/17/00941</t>
  </si>
  <si>
    <t>547300</t>
  </si>
  <si>
    <t>50 WELLINGTON ROAD, NEW BRIGHTON, CH45 2NF</t>
  </si>
  <si>
    <t>APP/17/01323</t>
  </si>
  <si>
    <t>CM04AC</t>
  </si>
  <si>
    <t xml:space="preserve">Hilstone Grange, 17 STANLEY ROAD, HOYLAKE, CH47 1HN </t>
  </si>
  <si>
    <t xml:space="preserve">APP/17/01535 </t>
  </si>
  <si>
    <t>14 ROCK LANE WEST, ROCK FERRY, CH42 1RF</t>
  </si>
  <si>
    <t xml:space="preserve">APP/18/00095  </t>
  </si>
  <si>
    <t>7 Marine Terrace, Magazines Promenade, Egremont</t>
  </si>
  <si>
    <t>APP/15/01388</t>
  </si>
  <si>
    <t>687900</t>
  </si>
  <si>
    <t xml:space="preserve">LORD STREET &amp; CLEVELAND STREET, BIRKENHEAD, CH41 6BL </t>
  </si>
  <si>
    <t xml:space="preserve">APP/17/01217  </t>
  </si>
  <si>
    <t>OF01AB</t>
  </si>
  <si>
    <t xml:space="preserve">WIRRAL WATERS WITH OUTLINE PLANNING PERMISSION </t>
  </si>
  <si>
    <t>Cleared Site Adjacent East Float Quay, Dock Road, Seacombe</t>
  </si>
  <si>
    <t>OUT/2009/6509</t>
  </si>
  <si>
    <t>UL01CB</t>
  </si>
  <si>
    <t>WIRRAL WATERS APPROVED SUBJECT TO S106 AGREEMENT</t>
  </si>
  <si>
    <t>S106/001</t>
  </si>
  <si>
    <t>Unused Land, Dock Road, Seacombe</t>
  </si>
  <si>
    <t>OUT/09/05110</t>
  </si>
  <si>
    <t>S106/002</t>
  </si>
  <si>
    <t>APP/09/05109</t>
  </si>
  <si>
    <t>APP/14/00581.  APP/17/00333</t>
  </si>
  <si>
    <t>APP/15/01261. APP/16/00212</t>
  </si>
  <si>
    <t>APP/15/00999. APP/18/00242</t>
  </si>
  <si>
    <t>APP/14/00299. APP/16/00795</t>
  </si>
  <si>
    <t xml:space="preserve">APP/16/01574. LBC/16/01575 </t>
  </si>
  <si>
    <t>COMMUNAL ACCOMMODATION - STUDENT HALLS (BEDSPACES)</t>
  </si>
  <si>
    <t xml:space="preserve">CHURCH RD, WARRINGTON ST, THOMPSON ST &amp; LIVERSIDGE RD, TRANMERE, CH42 5LD </t>
  </si>
  <si>
    <t>Adjacent Barnston Primary School, Sandham Grove, BARNSTON, WIRRAL, CH60 1XW</t>
  </si>
  <si>
    <t>Adjacent St Peters CE Primary School, Nursery Allotment Gardens, Thurstaston Road, Heswall</t>
  </si>
  <si>
    <t xml:space="preserve"> CORNER OF DOULTON CLOSE &amp; FOURTH AVENUE, BEECHWOOD, WIRRAL CH43 9XT</t>
  </si>
  <si>
    <t>CORNER OF DENSTON CLOSE &amp; FOURTH AVENUE, BEECHWOOD, WIRRAL CH43 9XU</t>
  </si>
  <si>
    <t>St Marys Ce Primary School, Stanley Lane, Eastham (New Build Element)</t>
  </si>
  <si>
    <t xml:space="preserve">Land at the corner of MILL ROAD &amp; SPITAL ROAD, BROMBOROUGH, CH62 2BH  </t>
  </si>
  <si>
    <t>Rear Of New Birkenhead Community Fire Station, Exmouth Street, Birkenhead</t>
  </si>
  <si>
    <t>APP/13/00414. APP/14/00564. APP/14/00659. 17/01401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</si>
</sst>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dd/mm/yyyy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u/>
      <sz val="7"/>
      <color indexed="12"/>
      <name val="Arial"/>
      <family val="2"/>
    </font>
    <font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91">
    <xf numFmtId="0" fontId="0" fillId="0" borderId="0" xfId="0"/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left"/>
    </xf>
    <xf numFmtId="1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2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0" fontId="3" fillId="0" borderId="1" xfId="0" quotePrefix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14" fontId="3" fillId="0" borderId="0" xfId="0" applyNumberFormat="1" applyFont="1" applyFill="1" applyAlignment="1">
      <alignment horizontal="center" vertical="center"/>
    </xf>
    <xf numFmtId="2" fontId="3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0" xfId="0" quotePrefix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3" borderId="4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0" fontId="3" fillId="3" borderId="3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2" fontId="3" fillId="0" borderId="0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2" fontId="3" fillId="3" borderId="0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/>
    </xf>
    <xf numFmtId="2" fontId="3" fillId="3" borderId="3" xfId="0" applyNumberFormat="1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/>
    <xf numFmtId="0" fontId="2" fillId="0" borderId="1" xfId="0" applyFont="1" applyFill="1" applyBorder="1" applyAlignment="1"/>
    <xf numFmtId="0" fontId="3" fillId="0" borderId="0" xfId="0" applyFont="1" applyFill="1" applyBorder="1" applyAlignment="1"/>
    <xf numFmtId="0" fontId="0" fillId="0" borderId="0" xfId="0" applyAlignment="1"/>
    <xf numFmtId="0" fontId="3" fillId="0" borderId="4" xfId="0" applyFont="1" applyFill="1" applyBorder="1" applyAlignment="1">
      <alignment wrapText="1"/>
    </xf>
    <xf numFmtId="14" fontId="3" fillId="2" borderId="1" xfId="0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14" fontId="3" fillId="3" borderId="4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 wrapText="1"/>
    </xf>
    <xf numFmtId="14" fontId="3" fillId="2" borderId="0" xfId="0" applyNumberFormat="1" applyFont="1" applyFill="1" applyBorder="1" applyAlignment="1">
      <alignment horizontal="center" vertical="center"/>
    </xf>
    <xf numFmtId="14" fontId="3" fillId="2" borderId="4" xfId="0" applyNumberFormat="1" applyFont="1" applyFill="1" applyBorder="1" applyAlignment="1">
      <alignment horizontal="center" vertical="center"/>
    </xf>
    <xf numFmtId="14" fontId="7" fillId="3" borderId="0" xfId="0" applyNumberFormat="1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0" xfId="0" applyNumberFormat="1" applyFont="1" applyBorder="1" applyAlignment="1">
      <alignment horizontal="center" vertical="center"/>
    </xf>
    <xf numFmtId="14" fontId="3" fillId="0" borderId="4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/>
    <xf numFmtId="2" fontId="3" fillId="2" borderId="3" xfId="0" applyNumberFormat="1" applyFont="1" applyFill="1" applyBorder="1" applyAlignment="1">
      <alignment wrapText="1"/>
    </xf>
    <xf numFmtId="0" fontId="3" fillId="3" borderId="4" xfId="0" applyFont="1" applyFill="1" applyBorder="1" applyAlignment="1">
      <alignment wrapText="1"/>
    </xf>
    <xf numFmtId="164" fontId="2" fillId="0" borderId="0" xfId="0" applyNumberFormat="1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Alignment="1">
      <alignment horizontal="center" vertical="center"/>
    </xf>
    <xf numFmtId="2" fontId="3" fillId="0" borderId="0" xfId="0" applyNumberFormat="1" applyFont="1" applyFill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2" fontId="3" fillId="3" borderId="3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wrapText="1"/>
    </xf>
    <xf numFmtId="0" fontId="3" fillId="3" borderId="3" xfId="0" applyFont="1" applyFill="1" applyBorder="1" applyAlignment="1">
      <alignment wrapText="1"/>
    </xf>
    <xf numFmtId="1" fontId="3" fillId="3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wrapText="1"/>
    </xf>
    <xf numFmtId="164" fontId="3" fillId="0" borderId="0" xfId="0" applyNumberFormat="1" applyFont="1" applyFill="1" applyBorder="1" applyAlignment="1">
      <alignment wrapText="1"/>
    </xf>
    <xf numFmtId="0" fontId="3" fillId="2" borderId="1" xfId="1" applyFont="1" applyFill="1" applyBorder="1" applyAlignment="1" applyProtection="1">
      <alignment wrapText="1"/>
    </xf>
    <xf numFmtId="0" fontId="3" fillId="2" borderId="0" xfId="0" applyFont="1" applyFill="1" applyBorder="1" applyAlignment="1">
      <alignment wrapText="1"/>
    </xf>
    <xf numFmtId="3" fontId="7" fillId="3" borderId="0" xfId="0" applyNumberFormat="1" applyFont="1" applyFill="1" applyBorder="1" applyAlignment="1"/>
    <xf numFmtId="0" fontId="3" fillId="0" borderId="1" xfId="1" applyFont="1" applyBorder="1" applyAlignment="1" applyProtection="1">
      <alignment wrapText="1"/>
    </xf>
    <xf numFmtId="0" fontId="3" fillId="0" borderId="5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3" fillId="0" borderId="1" xfId="1" applyNumberFormat="1" applyFont="1" applyFill="1" applyBorder="1" applyAlignment="1" applyProtection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0" xfId="1" applyNumberFormat="1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/>
    </xf>
    <xf numFmtId="49" fontId="7" fillId="3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0" fontId="3" fillId="2" borderId="1" xfId="0" quotePrefix="1" applyNumberFormat="1" applyFont="1" applyFill="1" applyBorder="1" applyAlignment="1">
      <alignment horizontal="left" vertical="center" wrapText="1"/>
    </xf>
    <xf numFmtId="0" fontId="3" fillId="0" borderId="1" xfId="0" quotePrefix="1" applyNumberFormat="1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2" fontId="3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3" fillId="3" borderId="1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2" fillId="0" borderId="0" xfId="0" quotePrefix="1" applyFont="1" applyFill="1" applyAlignment="1">
      <alignment horizontal="left" vertical="center"/>
    </xf>
    <xf numFmtId="0" fontId="3" fillId="2" borderId="1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center"/>
    </xf>
    <xf numFmtId="0" fontId="4" fillId="0" borderId="0" xfId="0" applyFont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wirral.gov.uk/planning/DC/AcolNetCGI.gov?ACTION=UNWRAP&amp;RIPNAME=Root.PgeResultDetail&amp;TheSystemkey=95693" TargetMode="External"/><Relationship Id="rId1" Type="http://schemas.openxmlformats.org/officeDocument/2006/relationships/hyperlink" Target="http://www.wirral.gov.uk/planning/DC/AcolNetCGI.gov?ACTION=UNWRAP&amp;RIPNAME=Root.PgeResultDetail&amp;TheSystemkey=95595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442"/>
  <sheetViews>
    <sheetView tabSelected="1" zoomScale="55" zoomScaleNormal="55" workbookViewId="0">
      <selection activeCell="A419" sqref="A419"/>
    </sheetView>
  </sheetViews>
  <sheetFormatPr defaultRowHeight="15" x14ac:dyDescent="0.25"/>
  <cols>
    <col min="1" max="1" width="9.140625" style="45" customWidth="1"/>
    <col min="2" max="2" width="45" style="174" customWidth="1"/>
    <col min="3" max="3" width="7.42578125" style="45" customWidth="1"/>
    <col min="4" max="5" width="8.140625" style="45" customWidth="1"/>
    <col min="6" max="6" width="14.42578125" style="90" customWidth="1"/>
    <col min="7" max="7" width="8.140625" style="45" customWidth="1"/>
    <col min="8" max="8" width="10.85546875" style="45" customWidth="1"/>
    <col min="9" max="9" width="13.85546875" style="45" customWidth="1"/>
    <col min="10" max="10" width="9.42578125" style="45" customWidth="1"/>
    <col min="11" max="11" width="10.42578125" style="45" customWidth="1"/>
    <col min="12" max="12" width="9.42578125" style="45" customWidth="1"/>
    <col min="13" max="13" width="6.85546875" style="45" customWidth="1"/>
    <col min="14" max="14" width="17.5703125" style="166" customWidth="1"/>
    <col min="15" max="15" width="12.28515625" customWidth="1"/>
  </cols>
  <sheetData>
    <row r="1" spans="1:15" ht="14.45" x14ac:dyDescent="0.35">
      <c r="A1" s="187" t="s">
        <v>0</v>
      </c>
      <c r="B1" s="3"/>
      <c r="C1" s="123"/>
      <c r="D1" s="2"/>
      <c r="E1" s="2"/>
      <c r="F1" s="1"/>
      <c r="G1" s="2"/>
      <c r="H1" s="102"/>
      <c r="I1" s="2"/>
      <c r="J1" s="2"/>
      <c r="K1" s="2"/>
      <c r="L1" s="2"/>
      <c r="M1" s="2"/>
      <c r="N1" s="3"/>
      <c r="O1" s="2"/>
    </row>
    <row r="2" spans="1:15" ht="14.45" x14ac:dyDescent="0.35">
      <c r="A2" s="2"/>
      <c r="B2" s="172"/>
      <c r="C2" s="124"/>
      <c r="D2" s="32"/>
      <c r="E2" s="32"/>
      <c r="G2" s="32"/>
      <c r="I2" s="32"/>
      <c r="J2" s="32"/>
      <c r="K2" s="32"/>
      <c r="M2" s="32"/>
      <c r="O2" s="45"/>
    </row>
    <row r="3" spans="1:15" ht="14.45" x14ac:dyDescent="0.35">
      <c r="A3" s="6"/>
      <c r="B3" s="7" t="s">
        <v>1</v>
      </c>
      <c r="C3" s="189" t="s">
        <v>2</v>
      </c>
      <c r="D3" s="190"/>
      <c r="E3" s="190"/>
      <c r="F3" s="190"/>
      <c r="G3" s="190"/>
      <c r="H3" s="190"/>
      <c r="I3" s="190"/>
      <c r="J3" s="76"/>
      <c r="K3" s="6"/>
      <c r="L3" s="5"/>
      <c r="M3" s="6"/>
      <c r="N3" s="3"/>
      <c r="O3" s="6"/>
    </row>
    <row r="4" spans="1:15" ht="14.45" x14ac:dyDescent="0.35">
      <c r="A4" s="6"/>
      <c r="B4" s="7"/>
      <c r="C4" s="6"/>
      <c r="D4" s="5"/>
      <c r="E4" s="6"/>
      <c r="F4" s="25"/>
      <c r="G4" s="120"/>
      <c r="H4" s="6"/>
      <c r="I4" s="6"/>
      <c r="J4" s="76"/>
      <c r="K4" s="6"/>
      <c r="L4" s="6"/>
      <c r="M4" s="6"/>
      <c r="N4" s="7"/>
      <c r="O4" s="6"/>
    </row>
    <row r="5" spans="1:15" ht="14.45" x14ac:dyDescent="0.35">
      <c r="A5" s="11"/>
      <c r="B5" s="10"/>
      <c r="C5" s="125"/>
      <c r="D5" s="11" t="s">
        <v>3</v>
      </c>
      <c r="E5" s="11"/>
      <c r="F5" s="143"/>
      <c r="G5" s="11"/>
      <c r="H5" s="103"/>
      <c r="I5" s="11"/>
      <c r="J5" s="11"/>
      <c r="K5" s="11"/>
      <c r="L5" s="9"/>
      <c r="M5" s="11"/>
      <c r="N5" s="10"/>
      <c r="O5" s="11"/>
    </row>
    <row r="6" spans="1:15" ht="27" customHeight="1" x14ac:dyDescent="0.35">
      <c r="A6" s="13" t="s">
        <v>4</v>
      </c>
      <c r="B6" s="10" t="s">
        <v>5</v>
      </c>
      <c r="C6" s="12" t="s">
        <v>6</v>
      </c>
      <c r="D6" s="13" t="s">
        <v>7</v>
      </c>
      <c r="E6" s="13" t="s">
        <v>8</v>
      </c>
      <c r="F6" s="8" t="s">
        <v>9</v>
      </c>
      <c r="G6" s="13" t="s">
        <v>10</v>
      </c>
      <c r="H6" s="14" t="s">
        <v>11</v>
      </c>
      <c r="I6" s="13" t="s">
        <v>12</v>
      </c>
      <c r="J6" s="13" t="s">
        <v>13</v>
      </c>
      <c r="K6" s="13" t="s">
        <v>14</v>
      </c>
      <c r="L6" s="13" t="s">
        <v>15</v>
      </c>
      <c r="M6" s="13" t="s">
        <v>16</v>
      </c>
      <c r="N6" s="10" t="s">
        <v>17</v>
      </c>
      <c r="O6" s="15" t="s">
        <v>18</v>
      </c>
    </row>
    <row r="7" spans="1:15" ht="27" customHeight="1" x14ac:dyDescent="0.35">
      <c r="A7" s="159">
        <v>632300</v>
      </c>
      <c r="B7" s="59" t="s">
        <v>19</v>
      </c>
      <c r="C7" s="126">
        <v>0.68</v>
      </c>
      <c r="D7" s="24">
        <v>2</v>
      </c>
      <c r="E7" s="24">
        <v>0</v>
      </c>
      <c r="F7" s="188" t="s">
        <v>968</v>
      </c>
      <c r="G7" s="24" t="s">
        <v>20</v>
      </c>
      <c r="H7" s="96">
        <v>41831</v>
      </c>
      <c r="I7" s="92">
        <v>42448</v>
      </c>
      <c r="J7" s="24" t="s">
        <v>21</v>
      </c>
      <c r="K7" s="24">
        <v>2</v>
      </c>
      <c r="L7" s="60">
        <f t="shared" ref="L7:L21" si="0">K7/C7</f>
        <v>2.9411764705882351</v>
      </c>
      <c r="M7" s="24" t="s">
        <v>22</v>
      </c>
      <c r="N7" s="59" t="s">
        <v>23</v>
      </c>
      <c r="O7" s="46" t="s">
        <v>24</v>
      </c>
    </row>
    <row r="8" spans="1:15" ht="27" customHeight="1" x14ac:dyDescent="0.35">
      <c r="A8" s="159" t="s">
        <v>25</v>
      </c>
      <c r="B8" s="59" t="s">
        <v>26</v>
      </c>
      <c r="C8" s="126">
        <v>3.15</v>
      </c>
      <c r="D8" s="24">
        <v>6</v>
      </c>
      <c r="E8" s="24">
        <v>1</v>
      </c>
      <c r="F8" s="16" t="s">
        <v>27</v>
      </c>
      <c r="G8" s="24" t="s">
        <v>20</v>
      </c>
      <c r="H8" s="96">
        <v>42265</v>
      </c>
      <c r="I8" s="92">
        <v>42326</v>
      </c>
      <c r="J8" s="24" t="s">
        <v>28</v>
      </c>
      <c r="K8" s="24">
        <v>90</v>
      </c>
      <c r="L8" s="60">
        <f t="shared" si="0"/>
        <v>28.571428571428573</v>
      </c>
      <c r="M8" s="24" t="s">
        <v>22</v>
      </c>
      <c r="N8" s="59" t="s">
        <v>29</v>
      </c>
      <c r="O8" s="46" t="s">
        <v>24</v>
      </c>
    </row>
    <row r="9" spans="1:15" ht="27" customHeight="1" x14ac:dyDescent="0.35">
      <c r="A9" s="159">
        <v>674500</v>
      </c>
      <c r="B9" s="59" t="s">
        <v>30</v>
      </c>
      <c r="C9" s="126">
        <v>4.2</v>
      </c>
      <c r="D9" s="24">
        <v>61</v>
      </c>
      <c r="E9" s="24">
        <v>62</v>
      </c>
      <c r="F9" s="16" t="s">
        <v>31</v>
      </c>
      <c r="G9" s="24" t="s">
        <v>20</v>
      </c>
      <c r="H9" s="96">
        <v>42811</v>
      </c>
      <c r="I9" s="92">
        <v>42863</v>
      </c>
      <c r="J9" s="24" t="s">
        <v>32</v>
      </c>
      <c r="K9" s="24">
        <v>127</v>
      </c>
      <c r="L9" s="60">
        <f t="shared" si="0"/>
        <v>30.238095238095237</v>
      </c>
      <c r="M9" s="60" t="s">
        <v>22</v>
      </c>
      <c r="N9" s="59" t="s">
        <v>33</v>
      </c>
      <c r="O9" s="46" t="s">
        <v>34</v>
      </c>
    </row>
    <row r="10" spans="1:15" ht="27" customHeight="1" x14ac:dyDescent="0.35">
      <c r="A10" s="159">
        <v>663200</v>
      </c>
      <c r="B10" s="59" t="s">
        <v>35</v>
      </c>
      <c r="C10" s="126">
        <v>0.54</v>
      </c>
      <c r="D10" s="24">
        <v>2</v>
      </c>
      <c r="E10" s="24">
        <v>0</v>
      </c>
      <c r="F10" s="16" t="s">
        <v>36</v>
      </c>
      <c r="G10" s="24" t="s">
        <v>20</v>
      </c>
      <c r="H10" s="96">
        <v>42878</v>
      </c>
      <c r="I10" s="92">
        <v>43190</v>
      </c>
      <c r="J10" s="24" t="s">
        <v>21</v>
      </c>
      <c r="K10" s="24">
        <v>2</v>
      </c>
      <c r="L10" s="60">
        <f t="shared" si="0"/>
        <v>3.7037037037037033</v>
      </c>
      <c r="M10" s="60" t="s">
        <v>22</v>
      </c>
      <c r="N10" s="59" t="s">
        <v>37</v>
      </c>
      <c r="O10" s="46" t="s">
        <v>38</v>
      </c>
    </row>
    <row r="11" spans="1:15" ht="27" customHeight="1" x14ac:dyDescent="0.35">
      <c r="A11" s="159" t="s">
        <v>39</v>
      </c>
      <c r="B11" s="59" t="s">
        <v>40</v>
      </c>
      <c r="C11" s="126">
        <v>0.51</v>
      </c>
      <c r="D11" s="24">
        <v>2</v>
      </c>
      <c r="E11" s="24">
        <v>0</v>
      </c>
      <c r="F11" s="16" t="s">
        <v>41</v>
      </c>
      <c r="G11" s="24" t="s">
        <v>20</v>
      </c>
      <c r="H11" s="96">
        <v>42900</v>
      </c>
      <c r="I11" s="92">
        <v>43190</v>
      </c>
      <c r="J11" s="24" t="s">
        <v>21</v>
      </c>
      <c r="K11" s="24">
        <v>2</v>
      </c>
      <c r="L11" s="60">
        <f t="shared" si="0"/>
        <v>3.9215686274509802</v>
      </c>
      <c r="M11" s="60" t="s">
        <v>22</v>
      </c>
      <c r="N11" s="59" t="s">
        <v>42</v>
      </c>
      <c r="O11" s="46" t="s">
        <v>43</v>
      </c>
    </row>
    <row r="12" spans="1:15" ht="27" customHeight="1" x14ac:dyDescent="0.35">
      <c r="A12" s="160">
        <v>662200</v>
      </c>
      <c r="B12" s="61" t="s">
        <v>44</v>
      </c>
      <c r="C12" s="56">
        <v>4.53</v>
      </c>
      <c r="D12" s="135">
        <v>48</v>
      </c>
      <c r="E12" s="56">
        <v>10</v>
      </c>
      <c r="F12" s="17" t="s">
        <v>45</v>
      </c>
      <c r="G12" s="121" t="s">
        <v>20</v>
      </c>
      <c r="H12" s="100">
        <v>42390</v>
      </c>
      <c r="I12" s="93">
        <v>42646</v>
      </c>
      <c r="J12" s="77" t="s">
        <v>46</v>
      </c>
      <c r="K12" s="56">
        <v>96</v>
      </c>
      <c r="L12" s="77">
        <f t="shared" si="0"/>
        <v>21.192052980132448</v>
      </c>
      <c r="M12" s="56" t="s">
        <v>47</v>
      </c>
      <c r="N12" s="61" t="s">
        <v>48</v>
      </c>
      <c r="O12" s="47" t="s">
        <v>49</v>
      </c>
    </row>
    <row r="13" spans="1:15" ht="27" customHeight="1" x14ac:dyDescent="0.35">
      <c r="A13" s="160">
        <v>659100</v>
      </c>
      <c r="B13" s="61" t="s">
        <v>50</v>
      </c>
      <c r="C13" s="127">
        <v>6.79</v>
      </c>
      <c r="D13" s="69">
        <v>28</v>
      </c>
      <c r="E13" s="69">
        <v>82</v>
      </c>
      <c r="F13" s="17" t="s">
        <v>955</v>
      </c>
      <c r="G13" s="69" t="s">
        <v>20</v>
      </c>
      <c r="H13" s="94">
        <v>42524</v>
      </c>
      <c r="I13" s="94">
        <v>42628</v>
      </c>
      <c r="J13" s="69" t="s">
        <v>51</v>
      </c>
      <c r="K13" s="69">
        <v>180</v>
      </c>
      <c r="L13" s="77">
        <f t="shared" si="0"/>
        <v>26.509572901325477</v>
      </c>
      <c r="M13" s="69" t="s">
        <v>47</v>
      </c>
      <c r="N13" s="61" t="s">
        <v>52</v>
      </c>
      <c r="O13" s="47" t="s">
        <v>34</v>
      </c>
    </row>
    <row r="14" spans="1:15" ht="27" customHeight="1" x14ac:dyDescent="0.35">
      <c r="A14" s="160">
        <v>617800</v>
      </c>
      <c r="B14" s="61" t="s">
        <v>53</v>
      </c>
      <c r="C14" s="56">
        <v>9.68</v>
      </c>
      <c r="D14" s="56">
        <v>49</v>
      </c>
      <c r="E14" s="56">
        <v>23</v>
      </c>
      <c r="F14" s="17" t="s">
        <v>54</v>
      </c>
      <c r="G14" s="56" t="s">
        <v>20</v>
      </c>
      <c r="H14" s="100">
        <v>42158</v>
      </c>
      <c r="I14" s="93">
        <v>42704</v>
      </c>
      <c r="J14" s="56" t="s">
        <v>55</v>
      </c>
      <c r="K14" s="56">
        <v>169</v>
      </c>
      <c r="L14" s="77">
        <f t="shared" si="0"/>
        <v>17.458677685950413</v>
      </c>
      <c r="M14" s="56" t="s">
        <v>47</v>
      </c>
      <c r="N14" s="61" t="s">
        <v>48</v>
      </c>
      <c r="O14" s="47" t="s">
        <v>49</v>
      </c>
    </row>
    <row r="15" spans="1:15" ht="27" customHeight="1" x14ac:dyDescent="0.35">
      <c r="A15" s="160">
        <v>666600</v>
      </c>
      <c r="B15" s="61" t="s">
        <v>56</v>
      </c>
      <c r="C15" s="127">
        <v>2.64</v>
      </c>
      <c r="D15" s="69">
        <v>39</v>
      </c>
      <c r="E15" s="69">
        <v>56</v>
      </c>
      <c r="F15" s="17" t="s">
        <v>57</v>
      </c>
      <c r="G15" s="42" t="s">
        <v>20</v>
      </c>
      <c r="H15" s="94">
        <v>42629</v>
      </c>
      <c r="I15" s="39">
        <v>42803</v>
      </c>
      <c r="J15" s="39" t="s">
        <v>51</v>
      </c>
      <c r="K15" s="69">
        <v>112</v>
      </c>
      <c r="L15" s="77">
        <f t="shared" si="0"/>
        <v>42.424242424242422</v>
      </c>
      <c r="M15" s="69" t="s">
        <v>47</v>
      </c>
      <c r="N15" s="61" t="s">
        <v>58</v>
      </c>
      <c r="O15" s="47" t="s">
        <v>24</v>
      </c>
    </row>
    <row r="16" spans="1:15" ht="27" customHeight="1" x14ac:dyDescent="0.35">
      <c r="A16" s="160">
        <v>654000</v>
      </c>
      <c r="B16" s="61" t="s">
        <v>59</v>
      </c>
      <c r="C16" s="127">
        <v>1.9</v>
      </c>
      <c r="D16" s="69">
        <v>7</v>
      </c>
      <c r="E16" s="69">
        <v>4</v>
      </c>
      <c r="F16" s="17" t="s">
        <v>60</v>
      </c>
      <c r="G16" s="42" t="s">
        <v>20</v>
      </c>
      <c r="H16" s="94">
        <v>42237</v>
      </c>
      <c r="I16" s="39">
        <v>42534</v>
      </c>
      <c r="J16" s="39" t="s">
        <v>51</v>
      </c>
      <c r="K16" s="69">
        <v>75</v>
      </c>
      <c r="L16" s="77">
        <f t="shared" si="0"/>
        <v>39.473684210526315</v>
      </c>
      <c r="M16" s="69" t="s">
        <v>47</v>
      </c>
      <c r="N16" s="61" t="s">
        <v>61</v>
      </c>
      <c r="O16" s="47" t="s">
        <v>24</v>
      </c>
    </row>
    <row r="17" spans="1:15" ht="27" customHeight="1" x14ac:dyDescent="0.35">
      <c r="A17" s="160">
        <v>668200</v>
      </c>
      <c r="B17" s="173" t="s">
        <v>62</v>
      </c>
      <c r="C17" s="128">
        <v>1.1100000000000001</v>
      </c>
      <c r="D17" s="69">
        <v>20</v>
      </c>
      <c r="E17" s="70">
        <v>0</v>
      </c>
      <c r="F17" s="19" t="s">
        <v>63</v>
      </c>
      <c r="G17" s="70" t="s">
        <v>20</v>
      </c>
      <c r="H17" s="104">
        <v>42664</v>
      </c>
      <c r="I17" s="38">
        <v>42807</v>
      </c>
      <c r="J17" s="70" t="s">
        <v>51</v>
      </c>
      <c r="K17" s="70">
        <v>52</v>
      </c>
      <c r="L17" s="34">
        <f t="shared" si="0"/>
        <v>46.846846846846844</v>
      </c>
      <c r="M17" s="70" t="s">
        <v>47</v>
      </c>
      <c r="N17" s="41" t="s">
        <v>64</v>
      </c>
      <c r="O17" s="48" t="s">
        <v>24</v>
      </c>
    </row>
    <row r="18" spans="1:15" ht="27" customHeight="1" x14ac:dyDescent="0.35">
      <c r="A18" s="160" t="s">
        <v>65</v>
      </c>
      <c r="B18" s="41" t="s">
        <v>66</v>
      </c>
      <c r="C18" s="34">
        <v>1.1959999799728394</v>
      </c>
      <c r="D18" s="42">
        <v>0</v>
      </c>
      <c r="E18" s="42">
        <v>67</v>
      </c>
      <c r="F18" s="19" t="s">
        <v>67</v>
      </c>
      <c r="G18" s="42" t="s">
        <v>20</v>
      </c>
      <c r="H18" s="100">
        <v>41480</v>
      </c>
      <c r="I18" s="39">
        <v>42825</v>
      </c>
      <c r="J18" s="42" t="s">
        <v>68</v>
      </c>
      <c r="K18" s="42">
        <v>67</v>
      </c>
      <c r="L18" s="34">
        <f t="shared" si="0"/>
        <v>56.020067827694731</v>
      </c>
      <c r="M18" s="42" t="s">
        <v>47</v>
      </c>
      <c r="N18" s="41" t="s">
        <v>69</v>
      </c>
      <c r="O18" s="48" t="s">
        <v>24</v>
      </c>
    </row>
    <row r="19" spans="1:15" ht="27" customHeight="1" x14ac:dyDescent="0.35">
      <c r="A19" s="160">
        <v>630900</v>
      </c>
      <c r="B19" s="173" t="s">
        <v>70</v>
      </c>
      <c r="C19" s="128">
        <v>0.86</v>
      </c>
      <c r="D19" s="70">
        <v>1</v>
      </c>
      <c r="E19" s="70">
        <v>0</v>
      </c>
      <c r="F19" s="19" t="s">
        <v>71</v>
      </c>
      <c r="G19" s="70" t="s">
        <v>20</v>
      </c>
      <c r="H19" s="104">
        <v>42685</v>
      </c>
      <c r="I19" s="38">
        <v>42825</v>
      </c>
      <c r="J19" s="70" t="s">
        <v>72</v>
      </c>
      <c r="K19" s="70">
        <v>1</v>
      </c>
      <c r="L19" s="34">
        <f t="shared" si="0"/>
        <v>1.1627906976744187</v>
      </c>
      <c r="M19" s="70" t="s">
        <v>47</v>
      </c>
      <c r="N19" s="41" t="s">
        <v>73</v>
      </c>
      <c r="O19" s="48" t="s">
        <v>74</v>
      </c>
    </row>
    <row r="20" spans="1:15" ht="27" customHeight="1" x14ac:dyDescent="0.35">
      <c r="A20" s="160">
        <v>659600</v>
      </c>
      <c r="B20" s="173" t="s">
        <v>75</v>
      </c>
      <c r="C20" s="128">
        <v>0.63</v>
      </c>
      <c r="D20" s="70">
        <v>1</v>
      </c>
      <c r="E20" s="70">
        <v>0</v>
      </c>
      <c r="F20" s="19" t="s">
        <v>76</v>
      </c>
      <c r="G20" s="70" t="s">
        <v>20</v>
      </c>
      <c r="H20" s="104">
        <v>42389</v>
      </c>
      <c r="I20" s="38">
        <v>42825</v>
      </c>
      <c r="J20" s="70" t="s">
        <v>72</v>
      </c>
      <c r="K20" s="70">
        <v>1</v>
      </c>
      <c r="L20" s="34">
        <f t="shared" si="0"/>
        <v>1.5873015873015872</v>
      </c>
      <c r="M20" s="70" t="s">
        <v>47</v>
      </c>
      <c r="N20" s="41" t="s">
        <v>73</v>
      </c>
      <c r="O20" s="48" t="s">
        <v>74</v>
      </c>
    </row>
    <row r="21" spans="1:15" ht="27" customHeight="1" x14ac:dyDescent="0.35">
      <c r="A21" s="160">
        <v>650800</v>
      </c>
      <c r="B21" s="61" t="s">
        <v>77</v>
      </c>
      <c r="C21" s="127">
        <v>0.44</v>
      </c>
      <c r="D21" s="69">
        <v>3</v>
      </c>
      <c r="E21" s="69">
        <v>10</v>
      </c>
      <c r="F21" s="17" t="s">
        <v>78</v>
      </c>
      <c r="G21" s="69" t="s">
        <v>20</v>
      </c>
      <c r="H21" s="94">
        <v>42173</v>
      </c>
      <c r="I21" s="94">
        <v>43190</v>
      </c>
      <c r="J21" s="69" t="s">
        <v>79</v>
      </c>
      <c r="K21" s="69">
        <v>13</v>
      </c>
      <c r="L21" s="77">
        <f t="shared" si="0"/>
        <v>29.545454545454547</v>
      </c>
      <c r="M21" s="69" t="s">
        <v>47</v>
      </c>
      <c r="N21" s="61" t="s">
        <v>80</v>
      </c>
      <c r="O21" s="47" t="s">
        <v>34</v>
      </c>
    </row>
    <row r="22" spans="1:15" ht="14.45" x14ac:dyDescent="0.35">
      <c r="A22" s="156"/>
      <c r="B22" s="167"/>
      <c r="C22" s="22"/>
      <c r="D22" s="11">
        <f>SUM(D7:D21)</f>
        <v>269</v>
      </c>
      <c r="E22" s="11">
        <f>SUM(E7:E21)</f>
        <v>315</v>
      </c>
      <c r="F22" s="20"/>
      <c r="G22" s="22"/>
      <c r="H22" s="95"/>
      <c r="I22" s="95"/>
      <c r="J22" s="22"/>
      <c r="K22" s="22"/>
      <c r="L22" s="22"/>
      <c r="M22" s="62"/>
      <c r="N22" s="167"/>
      <c r="O22" s="22"/>
    </row>
    <row r="23" spans="1:15" ht="14.45" x14ac:dyDescent="0.35">
      <c r="A23" s="156"/>
      <c r="B23" s="167"/>
      <c r="C23" s="22"/>
      <c r="D23" s="6"/>
      <c r="E23" s="6"/>
      <c r="F23" s="20"/>
      <c r="G23" s="22"/>
      <c r="H23" s="95"/>
      <c r="I23" s="95"/>
      <c r="J23" s="22"/>
      <c r="K23" s="22"/>
      <c r="L23" s="22"/>
      <c r="M23" s="62"/>
      <c r="N23" s="167"/>
      <c r="O23" s="22"/>
    </row>
    <row r="24" spans="1:15" ht="14.45" x14ac:dyDescent="0.35">
      <c r="A24" s="153"/>
      <c r="B24" s="7" t="s">
        <v>1</v>
      </c>
      <c r="C24" s="189" t="s">
        <v>81</v>
      </c>
      <c r="D24" s="189"/>
      <c r="E24" s="189"/>
      <c r="F24" s="189"/>
      <c r="G24" s="189"/>
      <c r="H24" s="189"/>
      <c r="I24" s="189"/>
      <c r="J24" s="76"/>
      <c r="K24" s="6"/>
      <c r="L24" s="62"/>
      <c r="M24" s="6"/>
      <c r="N24" s="7"/>
      <c r="O24" s="6"/>
    </row>
    <row r="25" spans="1:15" ht="14.45" x14ac:dyDescent="0.35">
      <c r="A25" s="156"/>
      <c r="B25" s="167"/>
      <c r="C25" s="22"/>
      <c r="D25" s="22"/>
      <c r="E25" s="139"/>
      <c r="F25" s="144"/>
      <c r="G25" s="101"/>
      <c r="H25" s="22"/>
      <c r="I25" s="22"/>
      <c r="J25" s="62"/>
      <c r="K25" s="22"/>
      <c r="L25" s="62"/>
      <c r="M25" s="22"/>
      <c r="N25" s="167"/>
      <c r="O25" s="22"/>
    </row>
    <row r="26" spans="1:15" ht="14.45" x14ac:dyDescent="0.35">
      <c r="A26" s="152"/>
      <c r="B26" s="41"/>
      <c r="C26" s="125"/>
      <c r="D26" s="11" t="s">
        <v>3</v>
      </c>
      <c r="E26" s="11"/>
      <c r="F26" s="143"/>
      <c r="G26" s="11"/>
      <c r="H26" s="103"/>
      <c r="I26" s="11"/>
      <c r="J26" s="11"/>
      <c r="K26" s="11"/>
      <c r="L26" s="34"/>
      <c r="M26" s="11"/>
      <c r="N26" s="10"/>
      <c r="O26" s="11"/>
    </row>
    <row r="27" spans="1:15" ht="27" customHeight="1" x14ac:dyDescent="0.35">
      <c r="A27" s="151" t="s">
        <v>4</v>
      </c>
      <c r="B27" s="10" t="s">
        <v>5</v>
      </c>
      <c r="C27" s="12" t="s">
        <v>6</v>
      </c>
      <c r="D27" s="13" t="s">
        <v>7</v>
      </c>
      <c r="E27" s="13" t="s">
        <v>8</v>
      </c>
      <c r="F27" s="8" t="s">
        <v>9</v>
      </c>
      <c r="G27" s="13" t="s">
        <v>10</v>
      </c>
      <c r="H27" s="14" t="s">
        <v>11</v>
      </c>
      <c r="I27" s="13" t="s">
        <v>12</v>
      </c>
      <c r="J27" s="13" t="s">
        <v>13</v>
      </c>
      <c r="K27" s="13" t="s">
        <v>14</v>
      </c>
      <c r="L27" s="13" t="s">
        <v>15</v>
      </c>
      <c r="M27" s="13" t="s">
        <v>16</v>
      </c>
      <c r="N27" s="10" t="s">
        <v>17</v>
      </c>
      <c r="O27" s="15" t="s">
        <v>18</v>
      </c>
    </row>
    <row r="28" spans="1:15" ht="27" customHeight="1" x14ac:dyDescent="0.35">
      <c r="A28" s="159">
        <v>657900</v>
      </c>
      <c r="B28" s="59" t="s">
        <v>82</v>
      </c>
      <c r="C28" s="126">
        <v>0.51</v>
      </c>
      <c r="D28" s="24">
        <v>0</v>
      </c>
      <c r="E28" s="24">
        <v>21</v>
      </c>
      <c r="F28" s="16" t="s">
        <v>83</v>
      </c>
      <c r="G28" s="24" t="s">
        <v>84</v>
      </c>
      <c r="H28" s="92">
        <v>42335</v>
      </c>
      <c r="I28" s="24" t="s">
        <v>85</v>
      </c>
      <c r="J28" s="24" t="s">
        <v>21</v>
      </c>
      <c r="K28" s="24">
        <v>21</v>
      </c>
      <c r="L28" s="60">
        <f t="shared" ref="L28:L40" si="1">K28/C28</f>
        <v>41.17647058823529</v>
      </c>
      <c r="M28" s="24" t="s">
        <v>22</v>
      </c>
      <c r="N28" s="59" t="s">
        <v>37</v>
      </c>
      <c r="O28" s="46" t="s">
        <v>43</v>
      </c>
    </row>
    <row r="29" spans="1:15" ht="27" customHeight="1" x14ac:dyDescent="0.35">
      <c r="A29" s="159">
        <v>668400</v>
      </c>
      <c r="B29" s="59" t="s">
        <v>86</v>
      </c>
      <c r="C29" s="126">
        <v>1.06</v>
      </c>
      <c r="D29" s="24">
        <v>0</v>
      </c>
      <c r="E29" s="24">
        <v>32</v>
      </c>
      <c r="F29" s="117" t="s">
        <v>87</v>
      </c>
      <c r="G29" s="24" t="s">
        <v>84</v>
      </c>
      <c r="H29" s="96">
        <v>42678</v>
      </c>
      <c r="I29" s="92" t="s">
        <v>85</v>
      </c>
      <c r="J29" s="24" t="s">
        <v>88</v>
      </c>
      <c r="K29" s="24">
        <v>32</v>
      </c>
      <c r="L29" s="60">
        <f t="shared" si="1"/>
        <v>30.188679245283016</v>
      </c>
      <c r="M29" s="24" t="s">
        <v>22</v>
      </c>
      <c r="N29" s="59" t="s">
        <v>29</v>
      </c>
      <c r="O29" s="46" t="s">
        <v>24</v>
      </c>
    </row>
    <row r="30" spans="1:15" ht="27" customHeight="1" x14ac:dyDescent="0.35">
      <c r="A30" s="159">
        <v>671800</v>
      </c>
      <c r="B30" s="59" t="s">
        <v>89</v>
      </c>
      <c r="C30" s="126">
        <v>0.62</v>
      </c>
      <c r="D30" s="24">
        <v>0</v>
      </c>
      <c r="E30" s="24">
        <v>10</v>
      </c>
      <c r="F30" s="117" t="s">
        <v>90</v>
      </c>
      <c r="G30" s="24" t="s">
        <v>84</v>
      </c>
      <c r="H30" s="96">
        <v>42601</v>
      </c>
      <c r="I30" s="92" t="s">
        <v>85</v>
      </c>
      <c r="J30" s="24" t="s">
        <v>32</v>
      </c>
      <c r="K30" s="24">
        <v>10</v>
      </c>
      <c r="L30" s="60">
        <f t="shared" si="1"/>
        <v>16.129032258064516</v>
      </c>
      <c r="M30" s="24" t="s">
        <v>22</v>
      </c>
      <c r="N30" s="59" t="s">
        <v>91</v>
      </c>
      <c r="O30" s="46" t="s">
        <v>92</v>
      </c>
    </row>
    <row r="31" spans="1:15" ht="27" customHeight="1" x14ac:dyDescent="0.35">
      <c r="A31" s="159">
        <v>672000</v>
      </c>
      <c r="B31" s="59" t="s">
        <v>93</v>
      </c>
      <c r="C31" s="126">
        <v>0.95</v>
      </c>
      <c r="D31" s="24">
        <v>0</v>
      </c>
      <c r="E31" s="24">
        <v>2</v>
      </c>
      <c r="F31" s="117" t="s">
        <v>94</v>
      </c>
      <c r="G31" s="24" t="s">
        <v>84</v>
      </c>
      <c r="H31" s="96">
        <v>42209</v>
      </c>
      <c r="I31" s="92" t="s">
        <v>85</v>
      </c>
      <c r="J31" s="24" t="s">
        <v>21</v>
      </c>
      <c r="K31" s="24">
        <v>2</v>
      </c>
      <c r="L31" s="60">
        <f t="shared" si="1"/>
        <v>2.1052631578947367</v>
      </c>
      <c r="M31" s="24" t="s">
        <v>22</v>
      </c>
      <c r="N31" s="59" t="s">
        <v>73</v>
      </c>
      <c r="O31" s="46" t="s">
        <v>74</v>
      </c>
    </row>
    <row r="32" spans="1:15" ht="27" customHeight="1" x14ac:dyDescent="0.35">
      <c r="A32" s="159">
        <v>672800</v>
      </c>
      <c r="B32" s="59" t="s">
        <v>95</v>
      </c>
      <c r="C32" s="126">
        <v>0.44</v>
      </c>
      <c r="D32" s="24">
        <v>0</v>
      </c>
      <c r="E32" s="24">
        <v>2</v>
      </c>
      <c r="F32" s="117" t="s">
        <v>96</v>
      </c>
      <c r="G32" s="24" t="s">
        <v>84</v>
      </c>
      <c r="H32" s="96">
        <v>42754</v>
      </c>
      <c r="I32" s="92" t="s">
        <v>85</v>
      </c>
      <c r="J32" s="24" t="s">
        <v>21</v>
      </c>
      <c r="K32" s="24">
        <v>2</v>
      </c>
      <c r="L32" s="60">
        <f t="shared" si="1"/>
        <v>4.5454545454545459</v>
      </c>
      <c r="M32" s="24" t="s">
        <v>22</v>
      </c>
      <c r="N32" s="59" t="s">
        <v>97</v>
      </c>
      <c r="O32" s="46" t="s">
        <v>92</v>
      </c>
    </row>
    <row r="33" spans="1:16" ht="27" customHeight="1" x14ac:dyDescent="0.35">
      <c r="A33" s="159" t="s">
        <v>98</v>
      </c>
      <c r="B33" s="59" t="s">
        <v>99</v>
      </c>
      <c r="C33" s="126">
        <v>0.52</v>
      </c>
      <c r="D33" s="24">
        <v>0</v>
      </c>
      <c r="E33" s="24">
        <v>3</v>
      </c>
      <c r="F33" s="117" t="s">
        <v>100</v>
      </c>
      <c r="G33" s="24" t="s">
        <v>84</v>
      </c>
      <c r="H33" s="105">
        <v>42984</v>
      </c>
      <c r="I33" s="96" t="s">
        <v>85</v>
      </c>
      <c r="J33" s="24" t="s">
        <v>101</v>
      </c>
      <c r="K33" s="24">
        <v>3</v>
      </c>
      <c r="L33" s="60">
        <f t="shared" si="1"/>
        <v>5.7692307692307692</v>
      </c>
      <c r="M33" s="24" t="s">
        <v>22</v>
      </c>
      <c r="N33" s="59" t="s">
        <v>23</v>
      </c>
      <c r="O33" s="46" t="s">
        <v>24</v>
      </c>
    </row>
    <row r="34" spans="1:16" ht="27" customHeight="1" x14ac:dyDescent="0.35">
      <c r="A34" s="159" t="s">
        <v>102</v>
      </c>
      <c r="B34" s="59" t="s">
        <v>103</v>
      </c>
      <c r="C34" s="126">
        <v>0.45</v>
      </c>
      <c r="D34" s="24">
        <v>0</v>
      </c>
      <c r="E34" s="24">
        <v>4</v>
      </c>
      <c r="F34" s="117" t="s">
        <v>104</v>
      </c>
      <c r="G34" s="24" t="s">
        <v>84</v>
      </c>
      <c r="H34" s="105">
        <v>42762</v>
      </c>
      <c r="I34" s="96" t="s">
        <v>85</v>
      </c>
      <c r="J34" s="24" t="s">
        <v>101</v>
      </c>
      <c r="K34" s="24">
        <v>4</v>
      </c>
      <c r="L34" s="60">
        <f t="shared" si="1"/>
        <v>8.8888888888888893</v>
      </c>
      <c r="M34" s="24" t="s">
        <v>22</v>
      </c>
      <c r="N34" s="59" t="s">
        <v>105</v>
      </c>
      <c r="O34" s="46" t="s">
        <v>49</v>
      </c>
    </row>
    <row r="35" spans="1:16" ht="27" customHeight="1" x14ac:dyDescent="0.35">
      <c r="A35" s="159" t="s">
        <v>106</v>
      </c>
      <c r="B35" s="59" t="s">
        <v>107</v>
      </c>
      <c r="C35" s="126">
        <v>0.6</v>
      </c>
      <c r="D35" s="24">
        <v>0</v>
      </c>
      <c r="E35" s="24">
        <v>28</v>
      </c>
      <c r="F35" s="117" t="s">
        <v>108</v>
      </c>
      <c r="G35" s="24" t="s">
        <v>84</v>
      </c>
      <c r="H35" s="105">
        <v>42789</v>
      </c>
      <c r="I35" s="96" t="s">
        <v>85</v>
      </c>
      <c r="J35" s="24" t="s">
        <v>109</v>
      </c>
      <c r="K35" s="24">
        <v>28</v>
      </c>
      <c r="L35" s="60">
        <f t="shared" si="1"/>
        <v>46.666666666666671</v>
      </c>
      <c r="M35" s="24" t="s">
        <v>22</v>
      </c>
      <c r="N35" s="59" t="s">
        <v>23</v>
      </c>
      <c r="O35" s="46" t="s">
        <v>24</v>
      </c>
    </row>
    <row r="36" spans="1:16" ht="27" customHeight="1" x14ac:dyDescent="0.35">
      <c r="A36" s="161" t="s">
        <v>110</v>
      </c>
      <c r="B36" s="181" t="s">
        <v>111</v>
      </c>
      <c r="C36" s="128">
        <v>0.44</v>
      </c>
      <c r="D36" s="70">
        <v>0</v>
      </c>
      <c r="E36" s="70">
        <v>2</v>
      </c>
      <c r="F36" s="19" t="s">
        <v>112</v>
      </c>
      <c r="G36" s="70" t="s">
        <v>84</v>
      </c>
      <c r="H36" s="104" t="s">
        <v>113</v>
      </c>
      <c r="I36" s="70" t="s">
        <v>85</v>
      </c>
      <c r="J36" s="70" t="s">
        <v>114</v>
      </c>
      <c r="K36" s="70">
        <v>2</v>
      </c>
      <c r="L36" s="34">
        <f t="shared" si="1"/>
        <v>4.5454545454545459</v>
      </c>
      <c r="M36" s="70" t="s">
        <v>47</v>
      </c>
      <c r="N36" s="41" t="s">
        <v>42</v>
      </c>
      <c r="O36" s="42" t="s">
        <v>38</v>
      </c>
    </row>
    <row r="37" spans="1:16" ht="27" customHeight="1" x14ac:dyDescent="0.35">
      <c r="A37" s="160" t="s">
        <v>115</v>
      </c>
      <c r="B37" s="173" t="s">
        <v>116</v>
      </c>
      <c r="C37" s="128">
        <v>3.1</v>
      </c>
      <c r="D37" s="70">
        <v>0</v>
      </c>
      <c r="E37" s="70">
        <v>86</v>
      </c>
      <c r="F37" s="19" t="s">
        <v>117</v>
      </c>
      <c r="G37" s="70" t="s">
        <v>84</v>
      </c>
      <c r="H37" s="98">
        <v>43084</v>
      </c>
      <c r="I37" s="70" t="s">
        <v>85</v>
      </c>
      <c r="J37" s="70" t="s">
        <v>46</v>
      </c>
      <c r="K37" s="70">
        <v>86</v>
      </c>
      <c r="L37" s="34">
        <f t="shared" si="1"/>
        <v>27.741935483870968</v>
      </c>
      <c r="M37" s="70" t="s">
        <v>47</v>
      </c>
      <c r="N37" s="41" t="s">
        <v>48</v>
      </c>
      <c r="O37" s="48" t="s">
        <v>49</v>
      </c>
    </row>
    <row r="38" spans="1:16" ht="27" customHeight="1" x14ac:dyDescent="0.35">
      <c r="A38" s="160">
        <v>683300</v>
      </c>
      <c r="B38" s="173" t="s">
        <v>960</v>
      </c>
      <c r="C38" s="128">
        <v>0.6</v>
      </c>
      <c r="D38" s="70">
        <v>0</v>
      </c>
      <c r="E38" s="70">
        <v>34</v>
      </c>
      <c r="F38" s="19" t="s">
        <v>118</v>
      </c>
      <c r="G38" s="70" t="s">
        <v>84</v>
      </c>
      <c r="H38" s="98">
        <v>43062</v>
      </c>
      <c r="I38" s="70" t="s">
        <v>85</v>
      </c>
      <c r="J38" s="70" t="s">
        <v>51</v>
      </c>
      <c r="K38" s="70">
        <v>34</v>
      </c>
      <c r="L38" s="34">
        <f t="shared" si="1"/>
        <v>56.666666666666671</v>
      </c>
      <c r="M38" s="70" t="s">
        <v>47</v>
      </c>
      <c r="N38" s="41" t="s">
        <v>61</v>
      </c>
      <c r="O38" s="48" t="s">
        <v>24</v>
      </c>
    </row>
    <row r="39" spans="1:16" ht="27" customHeight="1" x14ac:dyDescent="0.35">
      <c r="A39" s="160">
        <v>684300</v>
      </c>
      <c r="B39" s="173" t="s">
        <v>119</v>
      </c>
      <c r="C39" s="128">
        <v>0.9</v>
      </c>
      <c r="D39" s="70">
        <v>0</v>
      </c>
      <c r="E39" s="70">
        <v>4</v>
      </c>
      <c r="F39" s="19" t="s">
        <v>120</v>
      </c>
      <c r="G39" s="70" t="s">
        <v>84</v>
      </c>
      <c r="H39" s="98">
        <v>43089</v>
      </c>
      <c r="I39" s="70" t="s">
        <v>85</v>
      </c>
      <c r="J39" s="70" t="s">
        <v>72</v>
      </c>
      <c r="K39" s="70">
        <v>4</v>
      </c>
      <c r="L39" s="34">
        <f t="shared" si="1"/>
        <v>4.4444444444444446</v>
      </c>
      <c r="M39" s="70" t="s">
        <v>47</v>
      </c>
      <c r="N39" s="61" t="s">
        <v>23</v>
      </c>
      <c r="O39" s="47" t="s">
        <v>24</v>
      </c>
    </row>
    <row r="40" spans="1:16" ht="27" customHeight="1" x14ac:dyDescent="0.35">
      <c r="A40" s="160">
        <v>685200</v>
      </c>
      <c r="B40" s="173" t="s">
        <v>121</v>
      </c>
      <c r="C40" s="128">
        <v>12.5</v>
      </c>
      <c r="D40" s="70">
        <v>0</v>
      </c>
      <c r="E40" s="70">
        <v>299</v>
      </c>
      <c r="F40" s="19" t="s">
        <v>122</v>
      </c>
      <c r="G40" s="70" t="s">
        <v>84</v>
      </c>
      <c r="H40" s="98">
        <v>43116</v>
      </c>
      <c r="I40" s="70" t="s">
        <v>85</v>
      </c>
      <c r="J40" s="70" t="s">
        <v>123</v>
      </c>
      <c r="K40" s="70">
        <v>299</v>
      </c>
      <c r="L40" s="34">
        <f t="shared" si="1"/>
        <v>23.92</v>
      </c>
      <c r="M40" s="70" t="s">
        <v>47</v>
      </c>
      <c r="N40" s="61" t="s">
        <v>33</v>
      </c>
      <c r="O40" s="47" t="s">
        <v>34</v>
      </c>
    </row>
    <row r="41" spans="1:16" ht="14.45" x14ac:dyDescent="0.35">
      <c r="A41" s="156"/>
      <c r="B41" s="167"/>
      <c r="C41" s="62"/>
      <c r="D41" s="11">
        <f>SUM(D28:D40)</f>
        <v>0</v>
      </c>
      <c r="E41" s="11">
        <f>SUM(E28:E40)</f>
        <v>527</v>
      </c>
      <c r="F41" s="25"/>
      <c r="G41" s="22"/>
      <c r="H41" s="95"/>
      <c r="I41" s="95"/>
      <c r="J41" s="22"/>
      <c r="K41" s="22"/>
      <c r="L41" s="62"/>
      <c r="M41" s="62"/>
      <c r="N41" s="167"/>
      <c r="O41" s="49"/>
      <c r="P41" s="21"/>
    </row>
    <row r="42" spans="1:16" ht="14.45" x14ac:dyDescent="0.35">
      <c r="O42" s="45"/>
    </row>
    <row r="43" spans="1:16" ht="14.45" x14ac:dyDescent="0.35">
      <c r="A43" s="153"/>
      <c r="B43" s="7" t="s">
        <v>1</v>
      </c>
      <c r="C43" s="189" t="s">
        <v>124</v>
      </c>
      <c r="D43" s="189"/>
      <c r="E43" s="189"/>
      <c r="F43" s="189"/>
      <c r="G43" s="189"/>
      <c r="H43" s="189"/>
      <c r="I43" s="189"/>
      <c r="J43" s="189"/>
      <c r="K43" s="6"/>
      <c r="L43" s="62"/>
      <c r="M43" s="6"/>
      <c r="N43" s="7"/>
      <c r="O43" s="6"/>
    </row>
    <row r="44" spans="1:16" ht="14.45" x14ac:dyDescent="0.35">
      <c r="A44" s="156"/>
      <c r="B44" s="167"/>
      <c r="C44" s="22"/>
      <c r="D44" s="22"/>
      <c r="E44" s="22"/>
      <c r="F44" s="20"/>
      <c r="G44" s="22"/>
      <c r="H44" s="22"/>
      <c r="I44" s="22"/>
      <c r="J44" s="62"/>
      <c r="K44" s="22"/>
      <c r="L44" s="62"/>
      <c r="M44" s="22"/>
      <c r="N44" s="167"/>
      <c r="O44" s="22"/>
    </row>
    <row r="45" spans="1:16" ht="14.45" x14ac:dyDescent="0.35">
      <c r="A45" s="152"/>
      <c r="B45" s="41"/>
      <c r="C45" s="125"/>
      <c r="D45" s="11" t="s">
        <v>3</v>
      </c>
      <c r="E45" s="11"/>
      <c r="F45" s="143"/>
      <c r="G45" s="11"/>
      <c r="H45" s="103"/>
      <c r="I45" s="11"/>
      <c r="J45" s="11"/>
      <c r="K45" s="11"/>
      <c r="L45" s="34"/>
      <c r="M45" s="11"/>
      <c r="N45" s="10"/>
      <c r="O45" s="11"/>
    </row>
    <row r="46" spans="1:16" ht="27" customHeight="1" x14ac:dyDescent="0.35">
      <c r="A46" s="151" t="s">
        <v>4</v>
      </c>
      <c r="B46" s="10" t="s">
        <v>5</v>
      </c>
      <c r="C46" s="12" t="s">
        <v>6</v>
      </c>
      <c r="D46" s="13" t="s">
        <v>7</v>
      </c>
      <c r="E46" s="13" t="s">
        <v>8</v>
      </c>
      <c r="F46" s="8" t="s">
        <v>9</v>
      </c>
      <c r="G46" s="13" t="s">
        <v>10</v>
      </c>
      <c r="H46" s="14" t="s">
        <v>11</v>
      </c>
      <c r="I46" s="13" t="s">
        <v>12</v>
      </c>
      <c r="J46" s="13" t="s">
        <v>13</v>
      </c>
      <c r="K46" s="13" t="s">
        <v>14</v>
      </c>
      <c r="L46" s="13" t="s">
        <v>15</v>
      </c>
      <c r="M46" s="13" t="s">
        <v>16</v>
      </c>
      <c r="N46" s="10" t="s">
        <v>17</v>
      </c>
      <c r="O46" s="15" t="s">
        <v>18</v>
      </c>
    </row>
    <row r="47" spans="1:16" ht="27" customHeight="1" x14ac:dyDescent="0.35">
      <c r="A47" s="159">
        <v>411200</v>
      </c>
      <c r="B47" s="59" t="s">
        <v>125</v>
      </c>
      <c r="C47" s="60">
        <v>0.25600000000000001</v>
      </c>
      <c r="D47" s="50">
        <v>1</v>
      </c>
      <c r="E47" s="50">
        <v>0</v>
      </c>
      <c r="F47" s="16" t="s">
        <v>126</v>
      </c>
      <c r="G47" s="50" t="s">
        <v>20</v>
      </c>
      <c r="H47" s="97">
        <v>39682</v>
      </c>
      <c r="I47" s="97">
        <v>39787</v>
      </c>
      <c r="J47" s="50" t="s">
        <v>72</v>
      </c>
      <c r="K47" s="50">
        <v>3</v>
      </c>
      <c r="L47" s="60">
        <f t="shared" ref="L47:L103" si="2">K47/C47</f>
        <v>11.71875</v>
      </c>
      <c r="M47" s="50" t="s">
        <v>22</v>
      </c>
      <c r="N47" s="168" t="s">
        <v>127</v>
      </c>
      <c r="O47" s="50" t="s">
        <v>43</v>
      </c>
    </row>
    <row r="48" spans="1:16" ht="27" customHeight="1" x14ac:dyDescent="0.35">
      <c r="A48" s="159">
        <v>535300</v>
      </c>
      <c r="B48" s="59" t="s">
        <v>128</v>
      </c>
      <c r="C48" s="60">
        <v>5.2769999999999997E-2</v>
      </c>
      <c r="D48" s="50">
        <v>1</v>
      </c>
      <c r="E48" s="50">
        <v>0</v>
      </c>
      <c r="F48" s="16" t="s">
        <v>129</v>
      </c>
      <c r="G48" s="50" t="s">
        <v>20</v>
      </c>
      <c r="H48" s="97">
        <v>38299</v>
      </c>
      <c r="I48" s="97">
        <v>38513</v>
      </c>
      <c r="J48" s="50" t="s">
        <v>130</v>
      </c>
      <c r="K48" s="50">
        <v>1</v>
      </c>
      <c r="L48" s="60">
        <f t="shared" si="2"/>
        <v>18.950161076369149</v>
      </c>
      <c r="M48" s="50" t="s">
        <v>22</v>
      </c>
      <c r="N48" s="169" t="s">
        <v>97</v>
      </c>
      <c r="O48" s="50" t="s">
        <v>92</v>
      </c>
    </row>
    <row r="49" spans="1:15" ht="27" customHeight="1" x14ac:dyDescent="0.35">
      <c r="A49" s="159">
        <v>550310</v>
      </c>
      <c r="B49" s="59" t="s">
        <v>131</v>
      </c>
      <c r="C49" s="126">
        <v>0.21</v>
      </c>
      <c r="D49" s="24">
        <v>6</v>
      </c>
      <c r="E49" s="24">
        <v>0</v>
      </c>
      <c r="F49" s="16" t="s">
        <v>132</v>
      </c>
      <c r="G49" s="24" t="s">
        <v>20</v>
      </c>
      <c r="H49" s="96" t="s">
        <v>133</v>
      </c>
      <c r="I49" s="92">
        <v>42460</v>
      </c>
      <c r="J49" s="24" t="s">
        <v>114</v>
      </c>
      <c r="K49" s="24">
        <v>6</v>
      </c>
      <c r="L49" s="60">
        <f t="shared" si="2"/>
        <v>28.571428571428573</v>
      </c>
      <c r="M49" s="24" t="s">
        <v>22</v>
      </c>
      <c r="N49" s="59" t="s">
        <v>37</v>
      </c>
      <c r="O49" s="46" t="s">
        <v>43</v>
      </c>
    </row>
    <row r="50" spans="1:15" ht="27" customHeight="1" x14ac:dyDescent="0.35">
      <c r="A50" s="159">
        <v>624800</v>
      </c>
      <c r="B50" s="59" t="s">
        <v>134</v>
      </c>
      <c r="C50" s="126">
        <v>0.04</v>
      </c>
      <c r="D50" s="24">
        <v>1</v>
      </c>
      <c r="E50" s="24">
        <v>0</v>
      </c>
      <c r="F50" s="16" t="s">
        <v>135</v>
      </c>
      <c r="G50" s="24" t="s">
        <v>20</v>
      </c>
      <c r="H50" s="96">
        <v>42179</v>
      </c>
      <c r="I50" s="92">
        <v>42156</v>
      </c>
      <c r="J50" s="24" t="s">
        <v>21</v>
      </c>
      <c r="K50" s="24">
        <v>1</v>
      </c>
      <c r="L50" s="60">
        <f t="shared" si="2"/>
        <v>25</v>
      </c>
      <c r="M50" s="24" t="s">
        <v>22</v>
      </c>
      <c r="N50" s="59" t="s">
        <v>37</v>
      </c>
      <c r="O50" s="50" t="s">
        <v>38</v>
      </c>
    </row>
    <row r="51" spans="1:15" ht="27" customHeight="1" x14ac:dyDescent="0.35">
      <c r="A51" s="159" t="s">
        <v>136</v>
      </c>
      <c r="B51" s="59" t="s">
        <v>137</v>
      </c>
      <c r="C51" s="126">
        <v>0.34</v>
      </c>
      <c r="D51" s="24">
        <v>3</v>
      </c>
      <c r="E51" s="24">
        <v>0</v>
      </c>
      <c r="F51" s="16" t="s">
        <v>957</v>
      </c>
      <c r="G51" s="24" t="s">
        <v>20</v>
      </c>
      <c r="H51" s="96">
        <v>42597</v>
      </c>
      <c r="I51" s="92">
        <v>42460</v>
      </c>
      <c r="J51" s="24" t="s">
        <v>21</v>
      </c>
      <c r="K51" s="24">
        <v>3</v>
      </c>
      <c r="L51" s="60">
        <f t="shared" si="2"/>
        <v>8.8235294117647047</v>
      </c>
      <c r="M51" s="24" t="s">
        <v>22</v>
      </c>
      <c r="N51" s="59" t="s">
        <v>23</v>
      </c>
      <c r="O51" s="46" t="s">
        <v>24</v>
      </c>
    </row>
    <row r="52" spans="1:15" ht="27" customHeight="1" x14ac:dyDescent="0.35">
      <c r="A52" s="159">
        <v>648900</v>
      </c>
      <c r="B52" s="59" t="s">
        <v>138</v>
      </c>
      <c r="C52" s="126">
        <v>0.15</v>
      </c>
      <c r="D52" s="24">
        <v>6</v>
      </c>
      <c r="E52" s="24">
        <v>0</v>
      </c>
      <c r="F52" s="16" t="s">
        <v>956</v>
      </c>
      <c r="G52" s="24" t="s">
        <v>20</v>
      </c>
      <c r="H52" s="96" t="s">
        <v>139</v>
      </c>
      <c r="I52" s="92">
        <v>42460</v>
      </c>
      <c r="J52" s="24" t="s">
        <v>51</v>
      </c>
      <c r="K52" s="24">
        <v>6</v>
      </c>
      <c r="L52" s="60">
        <f t="shared" si="2"/>
        <v>40</v>
      </c>
      <c r="M52" s="24" t="s">
        <v>22</v>
      </c>
      <c r="N52" s="59" t="s">
        <v>33</v>
      </c>
      <c r="O52" s="46" t="s">
        <v>34</v>
      </c>
    </row>
    <row r="53" spans="1:15" ht="27" customHeight="1" x14ac:dyDescent="0.35">
      <c r="A53" s="159">
        <v>652300</v>
      </c>
      <c r="B53" s="59" t="s">
        <v>140</v>
      </c>
      <c r="C53" s="126">
        <v>0.45</v>
      </c>
      <c r="D53" s="24">
        <v>2</v>
      </c>
      <c r="E53" s="24">
        <v>0</v>
      </c>
      <c r="F53" s="16" t="s">
        <v>141</v>
      </c>
      <c r="G53" s="24" t="s">
        <v>20</v>
      </c>
      <c r="H53" s="96">
        <v>42550</v>
      </c>
      <c r="I53" s="92">
        <v>42397</v>
      </c>
      <c r="J53" s="24" t="s">
        <v>21</v>
      </c>
      <c r="K53" s="24">
        <v>3</v>
      </c>
      <c r="L53" s="60">
        <f t="shared" si="2"/>
        <v>6.6666666666666661</v>
      </c>
      <c r="M53" s="24" t="s">
        <v>22</v>
      </c>
      <c r="N53" s="59" t="s">
        <v>73</v>
      </c>
      <c r="O53" s="46" t="s">
        <v>74</v>
      </c>
    </row>
    <row r="54" spans="1:15" ht="27" customHeight="1" x14ac:dyDescent="0.35">
      <c r="A54" s="159">
        <v>652600</v>
      </c>
      <c r="B54" s="59" t="s">
        <v>142</v>
      </c>
      <c r="C54" s="126">
        <v>0.17</v>
      </c>
      <c r="D54" s="24">
        <v>1</v>
      </c>
      <c r="E54" s="24">
        <v>0</v>
      </c>
      <c r="F54" s="145" t="s">
        <v>143</v>
      </c>
      <c r="G54" s="24" t="s">
        <v>20</v>
      </c>
      <c r="H54" s="106">
        <v>42340</v>
      </c>
      <c r="I54" s="92">
        <v>42460</v>
      </c>
      <c r="J54" s="24" t="s">
        <v>21</v>
      </c>
      <c r="K54" s="24">
        <v>1</v>
      </c>
      <c r="L54" s="60">
        <f t="shared" si="2"/>
        <v>5.8823529411764701</v>
      </c>
      <c r="M54" s="24" t="s">
        <v>22</v>
      </c>
      <c r="N54" s="59" t="s">
        <v>48</v>
      </c>
      <c r="O54" s="46" t="s">
        <v>49</v>
      </c>
    </row>
    <row r="55" spans="1:15" ht="27" customHeight="1" x14ac:dyDescent="0.35">
      <c r="A55" s="159">
        <v>664000</v>
      </c>
      <c r="B55" s="59" t="s">
        <v>144</v>
      </c>
      <c r="C55" s="126">
        <v>0.09</v>
      </c>
      <c r="D55" s="24">
        <v>1</v>
      </c>
      <c r="E55" s="24">
        <v>0</v>
      </c>
      <c r="F55" s="16" t="s">
        <v>143</v>
      </c>
      <c r="G55" s="24" t="s">
        <v>20</v>
      </c>
      <c r="H55" s="96">
        <v>42380</v>
      </c>
      <c r="I55" s="92">
        <v>42523</v>
      </c>
      <c r="J55" s="24" t="s">
        <v>21</v>
      </c>
      <c r="K55" s="24">
        <v>1</v>
      </c>
      <c r="L55" s="60">
        <f t="shared" si="2"/>
        <v>11.111111111111111</v>
      </c>
      <c r="M55" s="24" t="s">
        <v>22</v>
      </c>
      <c r="N55" s="59" t="s">
        <v>48</v>
      </c>
      <c r="O55" s="46" t="s">
        <v>49</v>
      </c>
    </row>
    <row r="56" spans="1:15" ht="27" customHeight="1" x14ac:dyDescent="0.35">
      <c r="A56" s="159" t="s">
        <v>145</v>
      </c>
      <c r="B56" s="59" t="s">
        <v>146</v>
      </c>
      <c r="C56" s="126">
        <v>0.12</v>
      </c>
      <c r="D56" s="24">
        <v>1</v>
      </c>
      <c r="E56" s="24">
        <v>0</v>
      </c>
      <c r="F56" s="146" t="s">
        <v>147</v>
      </c>
      <c r="G56" s="24" t="s">
        <v>20</v>
      </c>
      <c r="H56" s="96">
        <v>42298</v>
      </c>
      <c r="I56" s="92">
        <v>42662</v>
      </c>
      <c r="J56" s="24" t="s">
        <v>21</v>
      </c>
      <c r="K56" s="24">
        <v>1</v>
      </c>
      <c r="L56" s="60">
        <f>K56/C56</f>
        <v>8.3333333333333339</v>
      </c>
      <c r="M56" s="24" t="s">
        <v>22</v>
      </c>
      <c r="N56" s="59" t="s">
        <v>37</v>
      </c>
      <c r="O56" s="46" t="s">
        <v>43</v>
      </c>
    </row>
    <row r="57" spans="1:15" ht="27" customHeight="1" x14ac:dyDescent="0.35">
      <c r="A57" s="159">
        <v>662500</v>
      </c>
      <c r="B57" s="59" t="s">
        <v>148</v>
      </c>
      <c r="C57" s="126">
        <v>0.3</v>
      </c>
      <c r="D57" s="24">
        <v>3</v>
      </c>
      <c r="E57" s="24">
        <v>0</v>
      </c>
      <c r="F57" s="16" t="s">
        <v>149</v>
      </c>
      <c r="G57" s="24" t="s">
        <v>20</v>
      </c>
      <c r="H57" s="92">
        <v>42452</v>
      </c>
      <c r="I57" s="92">
        <v>42452</v>
      </c>
      <c r="J57" s="24" t="s">
        <v>21</v>
      </c>
      <c r="K57" s="24">
        <v>3</v>
      </c>
      <c r="L57" s="60">
        <f t="shared" ref="L57:L93" si="3">K57/C57</f>
        <v>10</v>
      </c>
      <c r="M57" s="24" t="s">
        <v>22</v>
      </c>
      <c r="N57" s="59" t="s">
        <v>105</v>
      </c>
      <c r="O57" s="46" t="s">
        <v>49</v>
      </c>
    </row>
    <row r="58" spans="1:15" ht="27" customHeight="1" x14ac:dyDescent="0.35">
      <c r="A58" s="159">
        <v>555700</v>
      </c>
      <c r="B58" s="59" t="s">
        <v>150</v>
      </c>
      <c r="C58" s="126">
        <v>0.21</v>
      </c>
      <c r="D58" s="24">
        <v>1</v>
      </c>
      <c r="E58" s="24">
        <v>0</v>
      </c>
      <c r="F58" s="16" t="s">
        <v>151</v>
      </c>
      <c r="G58" s="24" t="s">
        <v>20</v>
      </c>
      <c r="H58" s="92">
        <v>42510</v>
      </c>
      <c r="I58" s="92">
        <v>42588</v>
      </c>
      <c r="J58" s="24" t="s">
        <v>72</v>
      </c>
      <c r="K58" s="24">
        <v>1</v>
      </c>
      <c r="L58" s="60">
        <f t="shared" si="3"/>
        <v>4.7619047619047619</v>
      </c>
      <c r="M58" s="24" t="s">
        <v>22</v>
      </c>
      <c r="N58" s="59" t="s">
        <v>23</v>
      </c>
      <c r="O58" s="46" t="s">
        <v>24</v>
      </c>
    </row>
    <row r="59" spans="1:15" ht="27" customHeight="1" x14ac:dyDescent="0.35">
      <c r="A59" s="162">
        <v>671700</v>
      </c>
      <c r="B59" s="175" t="s">
        <v>152</v>
      </c>
      <c r="C59" s="122">
        <v>0.3</v>
      </c>
      <c r="D59" s="51">
        <v>10</v>
      </c>
      <c r="E59" s="51">
        <v>0</v>
      </c>
      <c r="F59" s="118" t="s">
        <v>153</v>
      </c>
      <c r="G59" s="122" t="s">
        <v>20</v>
      </c>
      <c r="H59" s="96">
        <v>42601</v>
      </c>
      <c r="I59" s="92">
        <v>42720</v>
      </c>
      <c r="J59" s="51" t="s">
        <v>21</v>
      </c>
      <c r="K59" s="51">
        <v>10</v>
      </c>
      <c r="L59" s="78">
        <f t="shared" si="3"/>
        <v>33.333333333333336</v>
      </c>
      <c r="M59" s="51" t="s">
        <v>22</v>
      </c>
      <c r="N59" s="63" t="s">
        <v>48</v>
      </c>
      <c r="O59" s="51" t="s">
        <v>49</v>
      </c>
    </row>
    <row r="60" spans="1:15" ht="27" customHeight="1" x14ac:dyDescent="0.35">
      <c r="A60" s="162">
        <v>669900</v>
      </c>
      <c r="B60" s="176" t="s">
        <v>154</v>
      </c>
      <c r="C60" s="122">
        <v>0.03</v>
      </c>
      <c r="D60" s="51">
        <v>1</v>
      </c>
      <c r="E60" s="51">
        <v>0</v>
      </c>
      <c r="F60" s="133" t="s">
        <v>155</v>
      </c>
      <c r="G60" s="24" t="s">
        <v>20</v>
      </c>
      <c r="H60" s="96">
        <v>42697</v>
      </c>
      <c r="I60" s="92">
        <v>42814</v>
      </c>
      <c r="J60" s="51" t="s">
        <v>21</v>
      </c>
      <c r="K60" s="51">
        <v>1</v>
      </c>
      <c r="L60" s="78">
        <f t="shared" si="3"/>
        <v>33.333333333333336</v>
      </c>
      <c r="M60" s="51" t="s">
        <v>22</v>
      </c>
      <c r="N60" s="63" t="s">
        <v>37</v>
      </c>
      <c r="O60" s="51" t="s">
        <v>43</v>
      </c>
    </row>
    <row r="61" spans="1:15" ht="27" customHeight="1" x14ac:dyDescent="0.35">
      <c r="A61" s="159">
        <v>649600</v>
      </c>
      <c r="B61" s="59" t="s">
        <v>156</v>
      </c>
      <c r="C61" s="126">
        <v>0.18</v>
      </c>
      <c r="D61" s="24">
        <v>1</v>
      </c>
      <c r="E61" s="24">
        <v>0</v>
      </c>
      <c r="F61" s="16" t="s">
        <v>157</v>
      </c>
      <c r="G61" s="24" t="s">
        <v>20</v>
      </c>
      <c r="H61" s="92">
        <v>42152</v>
      </c>
      <c r="I61" s="92">
        <v>42825</v>
      </c>
      <c r="J61" s="24" t="s">
        <v>21</v>
      </c>
      <c r="K61" s="24">
        <v>1</v>
      </c>
      <c r="L61" s="60">
        <f t="shared" si="3"/>
        <v>5.5555555555555554</v>
      </c>
      <c r="M61" s="24" t="s">
        <v>22</v>
      </c>
      <c r="N61" s="59" t="s">
        <v>105</v>
      </c>
      <c r="O61" s="46" t="s">
        <v>49</v>
      </c>
    </row>
    <row r="62" spans="1:15" ht="27" customHeight="1" x14ac:dyDescent="0.35">
      <c r="A62" s="159">
        <v>619500</v>
      </c>
      <c r="B62" s="59" t="s">
        <v>158</v>
      </c>
      <c r="C62" s="126">
        <v>0.01</v>
      </c>
      <c r="D62" s="24">
        <v>1</v>
      </c>
      <c r="E62" s="24">
        <v>0</v>
      </c>
      <c r="F62" s="16" t="s">
        <v>159</v>
      </c>
      <c r="G62" s="24" t="s">
        <v>20</v>
      </c>
      <c r="H62" s="92">
        <v>41297</v>
      </c>
      <c r="I62" s="92">
        <v>42825</v>
      </c>
      <c r="J62" s="24" t="s">
        <v>160</v>
      </c>
      <c r="K62" s="24">
        <v>1</v>
      </c>
      <c r="L62" s="60">
        <f t="shared" si="3"/>
        <v>100</v>
      </c>
      <c r="M62" s="24" t="s">
        <v>22</v>
      </c>
      <c r="N62" s="59" t="s">
        <v>91</v>
      </c>
      <c r="O62" s="46" t="s">
        <v>92</v>
      </c>
    </row>
    <row r="63" spans="1:15" ht="27" customHeight="1" x14ac:dyDescent="0.35">
      <c r="A63" s="159">
        <v>654600</v>
      </c>
      <c r="B63" s="59" t="s">
        <v>961</v>
      </c>
      <c r="C63" s="126">
        <v>0.11</v>
      </c>
      <c r="D63" s="24">
        <v>1</v>
      </c>
      <c r="E63" s="24">
        <v>0</v>
      </c>
      <c r="F63" s="16" t="s">
        <v>161</v>
      </c>
      <c r="G63" s="24" t="s">
        <v>20</v>
      </c>
      <c r="H63" s="96">
        <v>42572</v>
      </c>
      <c r="I63" s="92">
        <v>42825</v>
      </c>
      <c r="J63" s="24" t="s">
        <v>51</v>
      </c>
      <c r="K63" s="24">
        <v>1</v>
      </c>
      <c r="L63" s="60">
        <f t="shared" si="3"/>
        <v>9.0909090909090917</v>
      </c>
      <c r="M63" s="24" t="s">
        <v>22</v>
      </c>
      <c r="N63" s="59" t="s">
        <v>42</v>
      </c>
      <c r="O63" s="46" t="s">
        <v>43</v>
      </c>
    </row>
    <row r="64" spans="1:15" ht="27" customHeight="1" x14ac:dyDescent="0.35">
      <c r="A64" s="159">
        <v>645400</v>
      </c>
      <c r="B64" s="59" t="s">
        <v>962</v>
      </c>
      <c r="C64" s="126">
        <v>0.27</v>
      </c>
      <c r="D64" s="24">
        <v>1</v>
      </c>
      <c r="E64" s="24">
        <v>0</v>
      </c>
      <c r="F64" s="16" t="s">
        <v>162</v>
      </c>
      <c r="G64" s="24" t="s">
        <v>20</v>
      </c>
      <c r="H64" s="96">
        <v>42601</v>
      </c>
      <c r="I64" s="92">
        <v>42825</v>
      </c>
      <c r="J64" s="24" t="s">
        <v>163</v>
      </c>
      <c r="K64" s="24">
        <v>4</v>
      </c>
      <c r="L64" s="60">
        <f t="shared" si="3"/>
        <v>14.814814814814813</v>
      </c>
      <c r="M64" s="24" t="s">
        <v>22</v>
      </c>
      <c r="N64" s="59" t="s">
        <v>42</v>
      </c>
      <c r="O64" s="46" t="s">
        <v>43</v>
      </c>
    </row>
    <row r="65" spans="1:15" ht="27" customHeight="1" x14ac:dyDescent="0.35">
      <c r="A65" s="159">
        <v>663700</v>
      </c>
      <c r="B65" s="59" t="s">
        <v>164</v>
      </c>
      <c r="C65" s="126">
        <v>0.09</v>
      </c>
      <c r="D65" s="24">
        <v>1</v>
      </c>
      <c r="E65" s="24">
        <v>0</v>
      </c>
      <c r="F65" s="16" t="s">
        <v>165</v>
      </c>
      <c r="G65" s="24" t="s">
        <v>20</v>
      </c>
      <c r="H65" s="92">
        <v>42507</v>
      </c>
      <c r="I65" s="92">
        <v>42825</v>
      </c>
      <c r="J65" s="24" t="s">
        <v>21</v>
      </c>
      <c r="K65" s="24">
        <v>1</v>
      </c>
      <c r="L65" s="60">
        <f t="shared" si="3"/>
        <v>11.111111111111111</v>
      </c>
      <c r="M65" s="24" t="s">
        <v>22</v>
      </c>
      <c r="N65" s="59" t="s">
        <v>37</v>
      </c>
      <c r="O65" s="46" t="s">
        <v>43</v>
      </c>
    </row>
    <row r="66" spans="1:15" ht="27" customHeight="1" x14ac:dyDescent="0.35">
      <c r="A66" s="159">
        <v>659300</v>
      </c>
      <c r="B66" s="59" t="s">
        <v>166</v>
      </c>
      <c r="C66" s="126">
        <v>0.09</v>
      </c>
      <c r="D66" s="24">
        <v>1</v>
      </c>
      <c r="E66" s="24">
        <v>0</v>
      </c>
      <c r="F66" s="16" t="s">
        <v>167</v>
      </c>
      <c r="G66" s="24" t="s">
        <v>20</v>
      </c>
      <c r="H66" s="92">
        <v>42360</v>
      </c>
      <c r="I66" s="96">
        <v>42825</v>
      </c>
      <c r="J66" s="24" t="s">
        <v>114</v>
      </c>
      <c r="K66" s="24">
        <v>1</v>
      </c>
      <c r="L66" s="60">
        <f t="shared" si="3"/>
        <v>11.111111111111111</v>
      </c>
      <c r="M66" s="24" t="s">
        <v>22</v>
      </c>
      <c r="N66" s="59" t="s">
        <v>52</v>
      </c>
      <c r="O66" s="46" t="s">
        <v>38</v>
      </c>
    </row>
    <row r="67" spans="1:15" ht="27" customHeight="1" x14ac:dyDescent="0.35">
      <c r="A67" s="159">
        <v>662100</v>
      </c>
      <c r="B67" s="59" t="s">
        <v>168</v>
      </c>
      <c r="C67" s="126">
        <v>0.09</v>
      </c>
      <c r="D67" s="24">
        <v>2</v>
      </c>
      <c r="E67" s="24">
        <v>0</v>
      </c>
      <c r="F67" s="16" t="s">
        <v>169</v>
      </c>
      <c r="G67" s="24" t="s">
        <v>20</v>
      </c>
      <c r="H67" s="92">
        <v>43033</v>
      </c>
      <c r="I67" s="92">
        <v>43055</v>
      </c>
      <c r="J67" s="24" t="s">
        <v>163</v>
      </c>
      <c r="K67" s="24">
        <v>2</v>
      </c>
      <c r="L67" s="60">
        <f t="shared" si="3"/>
        <v>22.222222222222221</v>
      </c>
      <c r="M67" s="24" t="s">
        <v>22</v>
      </c>
      <c r="N67" s="59" t="s">
        <v>37</v>
      </c>
      <c r="O67" s="46" t="s">
        <v>43</v>
      </c>
    </row>
    <row r="68" spans="1:15" ht="27" customHeight="1" x14ac:dyDescent="0.35">
      <c r="A68" s="162">
        <v>668700</v>
      </c>
      <c r="B68" s="176" t="s">
        <v>170</v>
      </c>
      <c r="C68" s="122">
        <v>0.06</v>
      </c>
      <c r="D68" s="51">
        <v>2</v>
      </c>
      <c r="E68" s="51">
        <v>0</v>
      </c>
      <c r="F68" s="133" t="s">
        <v>171</v>
      </c>
      <c r="G68" s="24" t="s">
        <v>20</v>
      </c>
      <c r="H68" s="96">
        <v>42678</v>
      </c>
      <c r="I68" s="92">
        <v>43073</v>
      </c>
      <c r="J68" s="51" t="s">
        <v>21</v>
      </c>
      <c r="K68" s="51">
        <v>2</v>
      </c>
      <c r="L68" s="78">
        <f t="shared" si="3"/>
        <v>33.333333333333336</v>
      </c>
      <c r="M68" s="51" t="s">
        <v>22</v>
      </c>
      <c r="N68" s="63" t="s">
        <v>172</v>
      </c>
      <c r="O68" s="51" t="s">
        <v>74</v>
      </c>
    </row>
    <row r="69" spans="1:15" ht="27" customHeight="1" x14ac:dyDescent="0.35">
      <c r="A69" s="159">
        <v>652900</v>
      </c>
      <c r="B69" s="59" t="s">
        <v>173</v>
      </c>
      <c r="C69" s="126">
        <v>0.81</v>
      </c>
      <c r="D69" s="24">
        <v>3</v>
      </c>
      <c r="E69" s="24">
        <v>3</v>
      </c>
      <c r="F69" s="16" t="s">
        <v>174</v>
      </c>
      <c r="G69" s="24" t="s">
        <v>20</v>
      </c>
      <c r="H69" s="92">
        <v>42758</v>
      </c>
      <c r="I69" s="92">
        <v>43076</v>
      </c>
      <c r="J69" s="24" t="s">
        <v>21</v>
      </c>
      <c r="K69" s="24">
        <v>6</v>
      </c>
      <c r="L69" s="60">
        <f t="shared" si="3"/>
        <v>7.4074074074074066</v>
      </c>
      <c r="M69" s="24" t="s">
        <v>22</v>
      </c>
      <c r="N69" s="59" t="s">
        <v>42</v>
      </c>
      <c r="O69" s="46" t="s">
        <v>43</v>
      </c>
    </row>
    <row r="70" spans="1:15" ht="27" customHeight="1" x14ac:dyDescent="0.35">
      <c r="A70" s="159">
        <v>664800</v>
      </c>
      <c r="B70" s="59" t="s">
        <v>175</v>
      </c>
      <c r="C70" s="126">
        <v>0.13</v>
      </c>
      <c r="D70" s="24">
        <v>2</v>
      </c>
      <c r="E70" s="24">
        <v>0</v>
      </c>
      <c r="F70" s="16" t="s">
        <v>176</v>
      </c>
      <c r="G70" s="24" t="s">
        <v>20</v>
      </c>
      <c r="H70" s="96">
        <v>42573</v>
      </c>
      <c r="I70" s="92">
        <v>43174</v>
      </c>
      <c r="J70" s="24" t="s">
        <v>21</v>
      </c>
      <c r="K70" s="24">
        <v>2</v>
      </c>
      <c r="L70" s="60">
        <f t="shared" si="3"/>
        <v>15.384615384615383</v>
      </c>
      <c r="M70" s="24" t="s">
        <v>22</v>
      </c>
      <c r="N70" s="59" t="s">
        <v>177</v>
      </c>
      <c r="O70" s="46" t="s">
        <v>24</v>
      </c>
    </row>
    <row r="71" spans="1:15" ht="27" customHeight="1" x14ac:dyDescent="0.35">
      <c r="A71" s="159">
        <v>672500</v>
      </c>
      <c r="B71" s="59" t="s">
        <v>178</v>
      </c>
      <c r="C71" s="126">
        <v>0.04</v>
      </c>
      <c r="D71" s="24">
        <v>1</v>
      </c>
      <c r="E71" s="24">
        <v>0</v>
      </c>
      <c r="F71" s="16" t="s">
        <v>179</v>
      </c>
      <c r="G71" s="24" t="s">
        <v>20</v>
      </c>
      <c r="H71" s="96">
        <v>43055</v>
      </c>
      <c r="I71" s="92">
        <v>43190</v>
      </c>
      <c r="J71" s="24" t="s">
        <v>21</v>
      </c>
      <c r="K71" s="24">
        <v>1</v>
      </c>
      <c r="L71" s="60">
        <f t="shared" si="3"/>
        <v>25</v>
      </c>
      <c r="M71" s="24" t="s">
        <v>22</v>
      </c>
      <c r="N71" s="59" t="s">
        <v>172</v>
      </c>
      <c r="O71" s="46" t="s">
        <v>74</v>
      </c>
    </row>
    <row r="72" spans="1:15" ht="27" customHeight="1" x14ac:dyDescent="0.35">
      <c r="A72" s="159" t="s">
        <v>180</v>
      </c>
      <c r="B72" s="59" t="s">
        <v>181</v>
      </c>
      <c r="C72" s="126">
        <v>0.1</v>
      </c>
      <c r="D72" s="24">
        <v>1</v>
      </c>
      <c r="E72" s="24">
        <v>0</v>
      </c>
      <c r="F72" s="16" t="s">
        <v>182</v>
      </c>
      <c r="G72" s="24" t="s">
        <v>20</v>
      </c>
      <c r="H72" s="96">
        <v>43182</v>
      </c>
      <c r="I72" s="92">
        <v>43190</v>
      </c>
      <c r="J72" s="24" t="s">
        <v>21</v>
      </c>
      <c r="K72" s="24">
        <v>1</v>
      </c>
      <c r="L72" s="60">
        <f t="shared" si="3"/>
        <v>10</v>
      </c>
      <c r="M72" s="24" t="s">
        <v>22</v>
      </c>
      <c r="N72" s="59" t="s">
        <v>172</v>
      </c>
      <c r="O72" s="46" t="s">
        <v>74</v>
      </c>
    </row>
    <row r="73" spans="1:15" ht="27" customHeight="1" x14ac:dyDescent="0.35">
      <c r="A73" s="159">
        <v>648400</v>
      </c>
      <c r="B73" s="59" t="s">
        <v>183</v>
      </c>
      <c r="C73" s="126">
        <v>0.11</v>
      </c>
      <c r="D73" s="24">
        <v>1</v>
      </c>
      <c r="E73" s="24">
        <v>0</v>
      </c>
      <c r="F73" s="16" t="s">
        <v>184</v>
      </c>
      <c r="G73" s="24" t="s">
        <v>20</v>
      </c>
      <c r="H73" s="96">
        <v>42137</v>
      </c>
      <c r="I73" s="92">
        <v>43190</v>
      </c>
      <c r="J73" s="24" t="s">
        <v>21</v>
      </c>
      <c r="K73" s="24">
        <v>1</v>
      </c>
      <c r="L73" s="60">
        <f t="shared" si="3"/>
        <v>9.0909090909090917</v>
      </c>
      <c r="M73" s="24" t="s">
        <v>22</v>
      </c>
      <c r="N73" s="59" t="s">
        <v>80</v>
      </c>
      <c r="O73" s="46" t="s">
        <v>34</v>
      </c>
    </row>
    <row r="74" spans="1:15" ht="27" customHeight="1" x14ac:dyDescent="0.35">
      <c r="A74" s="159">
        <v>668300</v>
      </c>
      <c r="B74" s="59" t="s">
        <v>185</v>
      </c>
      <c r="C74" s="126">
        <v>0.15</v>
      </c>
      <c r="D74" s="24">
        <v>2</v>
      </c>
      <c r="E74" s="24">
        <v>1</v>
      </c>
      <c r="F74" s="16" t="s">
        <v>186</v>
      </c>
      <c r="G74" s="24" t="s">
        <v>20</v>
      </c>
      <c r="H74" s="96" t="s">
        <v>187</v>
      </c>
      <c r="I74" s="92">
        <v>43190</v>
      </c>
      <c r="J74" s="24" t="s">
        <v>188</v>
      </c>
      <c r="K74" s="24">
        <v>3</v>
      </c>
      <c r="L74" s="60">
        <f t="shared" si="3"/>
        <v>20</v>
      </c>
      <c r="M74" s="24" t="s">
        <v>22</v>
      </c>
      <c r="N74" s="59" t="s">
        <v>37</v>
      </c>
      <c r="O74" s="46" t="s">
        <v>43</v>
      </c>
    </row>
    <row r="75" spans="1:15" ht="27" customHeight="1" x14ac:dyDescent="0.35">
      <c r="A75" s="159">
        <v>675100</v>
      </c>
      <c r="B75" s="59" t="s">
        <v>189</v>
      </c>
      <c r="C75" s="126">
        <v>0.11</v>
      </c>
      <c r="D75" s="24">
        <v>1</v>
      </c>
      <c r="E75" s="24">
        <v>0</v>
      </c>
      <c r="F75" s="16" t="s">
        <v>190</v>
      </c>
      <c r="G75" s="24" t="s">
        <v>20</v>
      </c>
      <c r="H75" s="96">
        <v>42814</v>
      </c>
      <c r="I75" s="92">
        <v>43190</v>
      </c>
      <c r="J75" s="24" t="s">
        <v>21</v>
      </c>
      <c r="K75" s="24">
        <v>1</v>
      </c>
      <c r="L75" s="60">
        <f t="shared" si="3"/>
        <v>9.0909090909090917</v>
      </c>
      <c r="M75" s="24" t="s">
        <v>22</v>
      </c>
      <c r="N75" s="59" t="s">
        <v>37</v>
      </c>
      <c r="O75" s="46" t="s">
        <v>43</v>
      </c>
    </row>
    <row r="76" spans="1:15" ht="27" customHeight="1" x14ac:dyDescent="0.35">
      <c r="A76" s="159" t="s">
        <v>191</v>
      </c>
      <c r="B76" s="59" t="s">
        <v>192</v>
      </c>
      <c r="C76" s="126">
        <v>0.04</v>
      </c>
      <c r="D76" s="24">
        <v>1</v>
      </c>
      <c r="E76" s="24">
        <v>0</v>
      </c>
      <c r="F76" s="16" t="s">
        <v>193</v>
      </c>
      <c r="G76" s="24" t="s">
        <v>20</v>
      </c>
      <c r="H76" s="96">
        <v>42951</v>
      </c>
      <c r="I76" s="92">
        <v>43190</v>
      </c>
      <c r="J76" s="24" t="s">
        <v>21</v>
      </c>
      <c r="K76" s="24">
        <v>1</v>
      </c>
      <c r="L76" s="60">
        <f t="shared" si="3"/>
        <v>25</v>
      </c>
      <c r="M76" s="24" t="s">
        <v>22</v>
      </c>
      <c r="N76" s="59" t="s">
        <v>37</v>
      </c>
      <c r="O76" s="46" t="s">
        <v>43</v>
      </c>
    </row>
    <row r="77" spans="1:15" ht="27" customHeight="1" x14ac:dyDescent="0.35">
      <c r="A77" s="159">
        <v>662900</v>
      </c>
      <c r="B77" s="59" t="s">
        <v>194</v>
      </c>
      <c r="C77" s="126">
        <v>0.04</v>
      </c>
      <c r="D77" s="24">
        <v>1</v>
      </c>
      <c r="E77" s="24">
        <v>0</v>
      </c>
      <c r="F77" s="16" t="s">
        <v>195</v>
      </c>
      <c r="G77" s="24" t="s">
        <v>20</v>
      </c>
      <c r="H77" s="96">
        <v>42475</v>
      </c>
      <c r="I77" s="92">
        <v>43190</v>
      </c>
      <c r="J77" s="24" t="s">
        <v>21</v>
      </c>
      <c r="K77" s="24">
        <v>1</v>
      </c>
      <c r="L77" s="60">
        <f t="shared" si="3"/>
        <v>25</v>
      </c>
      <c r="M77" s="24" t="s">
        <v>22</v>
      </c>
      <c r="N77" s="59" t="s">
        <v>52</v>
      </c>
      <c r="O77" s="46" t="s">
        <v>43</v>
      </c>
    </row>
    <row r="78" spans="1:15" ht="27" customHeight="1" x14ac:dyDescent="0.35">
      <c r="A78" s="159" t="s">
        <v>196</v>
      </c>
      <c r="B78" s="59" t="s">
        <v>197</v>
      </c>
      <c r="C78" s="126">
        <v>0.06</v>
      </c>
      <c r="D78" s="24">
        <v>1</v>
      </c>
      <c r="E78" s="24">
        <v>0</v>
      </c>
      <c r="F78" s="16" t="s">
        <v>198</v>
      </c>
      <c r="G78" s="24" t="s">
        <v>20</v>
      </c>
      <c r="H78" s="96">
        <v>43033</v>
      </c>
      <c r="I78" s="92">
        <v>43190</v>
      </c>
      <c r="J78" s="24" t="s">
        <v>21</v>
      </c>
      <c r="K78" s="24">
        <v>1</v>
      </c>
      <c r="L78" s="60">
        <f t="shared" si="3"/>
        <v>16.666666666666668</v>
      </c>
      <c r="M78" s="24" t="s">
        <v>22</v>
      </c>
      <c r="N78" s="59" t="s">
        <v>42</v>
      </c>
      <c r="O78" s="46" t="s">
        <v>43</v>
      </c>
    </row>
    <row r="79" spans="1:15" ht="27" customHeight="1" x14ac:dyDescent="0.35">
      <c r="A79" s="159">
        <v>657100</v>
      </c>
      <c r="B79" s="59" t="s">
        <v>199</v>
      </c>
      <c r="C79" s="126">
        <v>0.04</v>
      </c>
      <c r="D79" s="24">
        <v>1</v>
      </c>
      <c r="E79" s="24">
        <v>0</v>
      </c>
      <c r="F79" s="16" t="s">
        <v>200</v>
      </c>
      <c r="G79" s="24" t="s">
        <v>20</v>
      </c>
      <c r="H79" s="96">
        <v>42831</v>
      </c>
      <c r="I79" s="92">
        <v>43190</v>
      </c>
      <c r="J79" s="24" t="s">
        <v>21</v>
      </c>
      <c r="K79" s="24">
        <v>1</v>
      </c>
      <c r="L79" s="60">
        <f t="shared" si="3"/>
        <v>25</v>
      </c>
      <c r="M79" s="24" t="s">
        <v>22</v>
      </c>
      <c r="N79" s="59" t="s">
        <v>37</v>
      </c>
      <c r="O79" s="46" t="s">
        <v>43</v>
      </c>
    </row>
    <row r="80" spans="1:15" ht="27" customHeight="1" x14ac:dyDescent="0.35">
      <c r="A80" s="159">
        <v>659000</v>
      </c>
      <c r="B80" s="59" t="s">
        <v>201</v>
      </c>
      <c r="C80" s="126">
        <v>0.28000000000000003</v>
      </c>
      <c r="D80" s="24">
        <v>3</v>
      </c>
      <c r="E80" s="24">
        <v>0</v>
      </c>
      <c r="F80" s="16" t="s">
        <v>202</v>
      </c>
      <c r="G80" s="24" t="s">
        <v>20</v>
      </c>
      <c r="H80" s="96">
        <v>42830</v>
      </c>
      <c r="I80" s="92">
        <v>43190</v>
      </c>
      <c r="J80" s="24" t="s">
        <v>21</v>
      </c>
      <c r="K80" s="24">
        <v>3</v>
      </c>
      <c r="L80" s="60">
        <f t="shared" si="3"/>
        <v>10.714285714285714</v>
      </c>
      <c r="M80" s="24" t="s">
        <v>22</v>
      </c>
      <c r="N80" s="59" t="s">
        <v>37</v>
      </c>
      <c r="O80" s="46" t="s">
        <v>43</v>
      </c>
    </row>
    <row r="81" spans="1:15" ht="27" customHeight="1" x14ac:dyDescent="0.35">
      <c r="A81" s="159" t="s">
        <v>203</v>
      </c>
      <c r="B81" s="59" t="s">
        <v>204</v>
      </c>
      <c r="C81" s="126">
        <v>0.35</v>
      </c>
      <c r="D81" s="24">
        <v>2</v>
      </c>
      <c r="E81" s="24">
        <v>0</v>
      </c>
      <c r="F81" s="16" t="s">
        <v>205</v>
      </c>
      <c r="G81" s="24" t="s">
        <v>20</v>
      </c>
      <c r="H81" s="96">
        <v>43052</v>
      </c>
      <c r="I81" s="92">
        <v>43190</v>
      </c>
      <c r="J81" s="24" t="s">
        <v>206</v>
      </c>
      <c r="K81" s="24">
        <v>2</v>
      </c>
      <c r="L81" s="60">
        <f t="shared" si="3"/>
        <v>5.7142857142857144</v>
      </c>
      <c r="M81" s="24" t="s">
        <v>22</v>
      </c>
      <c r="N81" s="59" t="s">
        <v>42</v>
      </c>
      <c r="O81" s="46" t="s">
        <v>43</v>
      </c>
    </row>
    <row r="82" spans="1:15" ht="27" customHeight="1" x14ac:dyDescent="0.35">
      <c r="A82" s="159">
        <v>491100</v>
      </c>
      <c r="B82" s="59" t="s">
        <v>207</v>
      </c>
      <c r="C82" s="126">
        <v>0.03</v>
      </c>
      <c r="D82" s="24">
        <v>1</v>
      </c>
      <c r="E82" s="24">
        <v>0</v>
      </c>
      <c r="F82" s="16" t="s">
        <v>208</v>
      </c>
      <c r="G82" s="24" t="s">
        <v>20</v>
      </c>
      <c r="H82" s="96">
        <v>43063</v>
      </c>
      <c r="I82" s="92">
        <v>43190</v>
      </c>
      <c r="J82" s="24" t="s">
        <v>21</v>
      </c>
      <c r="K82" s="24">
        <v>1</v>
      </c>
      <c r="L82" s="60">
        <f t="shared" si="3"/>
        <v>33.333333333333336</v>
      </c>
      <c r="M82" s="24" t="s">
        <v>22</v>
      </c>
      <c r="N82" s="59" t="s">
        <v>172</v>
      </c>
      <c r="O82" s="46" t="s">
        <v>74</v>
      </c>
    </row>
    <row r="83" spans="1:15" ht="27" customHeight="1" x14ac:dyDescent="0.35">
      <c r="A83" s="159">
        <v>670700</v>
      </c>
      <c r="B83" s="59" t="s">
        <v>209</v>
      </c>
      <c r="C83" s="126">
        <v>0.04</v>
      </c>
      <c r="D83" s="24">
        <v>1</v>
      </c>
      <c r="E83" s="24">
        <v>0</v>
      </c>
      <c r="F83" s="16" t="s">
        <v>210</v>
      </c>
      <c r="G83" s="24" t="s">
        <v>20</v>
      </c>
      <c r="H83" s="96">
        <v>43119</v>
      </c>
      <c r="I83" s="92">
        <v>43190</v>
      </c>
      <c r="J83" s="24" t="s">
        <v>21</v>
      </c>
      <c r="K83" s="24">
        <v>1</v>
      </c>
      <c r="L83" s="60">
        <f t="shared" si="3"/>
        <v>25</v>
      </c>
      <c r="M83" s="24" t="s">
        <v>22</v>
      </c>
      <c r="N83" s="59" t="s">
        <v>73</v>
      </c>
      <c r="O83" s="46" t="s">
        <v>74</v>
      </c>
    </row>
    <row r="84" spans="1:15" ht="27" customHeight="1" x14ac:dyDescent="0.35">
      <c r="A84" s="159">
        <v>684500</v>
      </c>
      <c r="B84" s="59" t="s">
        <v>211</v>
      </c>
      <c r="C84" s="126" t="s">
        <v>212</v>
      </c>
      <c r="D84" s="24">
        <v>1</v>
      </c>
      <c r="E84" s="24">
        <v>0</v>
      </c>
      <c r="F84" s="16" t="s">
        <v>213</v>
      </c>
      <c r="G84" s="24" t="s">
        <v>20</v>
      </c>
      <c r="H84" s="96">
        <v>43091</v>
      </c>
      <c r="I84" s="92" t="s">
        <v>214</v>
      </c>
      <c r="J84" s="24" t="s">
        <v>21</v>
      </c>
      <c r="K84" s="24">
        <v>1</v>
      </c>
      <c r="L84" s="60">
        <f t="shared" si="3"/>
        <v>25</v>
      </c>
      <c r="M84" s="24" t="s">
        <v>22</v>
      </c>
      <c r="N84" s="59" t="s">
        <v>73</v>
      </c>
      <c r="O84" s="46" t="s">
        <v>74</v>
      </c>
    </row>
    <row r="85" spans="1:15" ht="27" customHeight="1" x14ac:dyDescent="0.35">
      <c r="A85" s="159">
        <v>682600</v>
      </c>
      <c r="B85" s="59" t="s">
        <v>215</v>
      </c>
      <c r="C85" s="126">
        <v>0.08</v>
      </c>
      <c r="D85" s="24">
        <v>1</v>
      </c>
      <c r="E85" s="24">
        <v>0</v>
      </c>
      <c r="F85" s="16" t="s">
        <v>216</v>
      </c>
      <c r="G85" s="24" t="s">
        <v>20</v>
      </c>
      <c r="H85" s="96">
        <v>43055</v>
      </c>
      <c r="I85" s="92">
        <v>43190</v>
      </c>
      <c r="J85" s="24" t="s">
        <v>21</v>
      </c>
      <c r="K85" s="24">
        <v>1</v>
      </c>
      <c r="L85" s="60">
        <f t="shared" si="3"/>
        <v>12.5</v>
      </c>
      <c r="M85" s="24" t="s">
        <v>22</v>
      </c>
      <c r="N85" s="59" t="s">
        <v>73</v>
      </c>
      <c r="O85" s="46" t="s">
        <v>74</v>
      </c>
    </row>
    <row r="86" spans="1:15" ht="27" customHeight="1" x14ac:dyDescent="0.35">
      <c r="A86" s="159">
        <v>673600</v>
      </c>
      <c r="B86" s="59" t="s">
        <v>217</v>
      </c>
      <c r="C86" s="126">
        <v>0.12</v>
      </c>
      <c r="D86" s="24">
        <v>1</v>
      </c>
      <c r="E86" s="24">
        <v>0</v>
      </c>
      <c r="F86" s="16" t="s">
        <v>218</v>
      </c>
      <c r="G86" s="24" t="s">
        <v>20</v>
      </c>
      <c r="H86" s="96">
        <v>42774</v>
      </c>
      <c r="I86" s="92">
        <v>43190</v>
      </c>
      <c r="J86" s="24" t="s">
        <v>21</v>
      </c>
      <c r="K86" s="24">
        <v>1</v>
      </c>
      <c r="L86" s="60">
        <f t="shared" si="3"/>
        <v>8.3333333333333339</v>
      </c>
      <c r="M86" s="24" t="s">
        <v>22</v>
      </c>
      <c r="N86" s="59" t="s">
        <v>73</v>
      </c>
      <c r="O86" s="46" t="s">
        <v>74</v>
      </c>
    </row>
    <row r="87" spans="1:15" ht="27" customHeight="1" x14ac:dyDescent="0.35">
      <c r="A87" s="159">
        <v>656100</v>
      </c>
      <c r="B87" s="59" t="s">
        <v>219</v>
      </c>
      <c r="C87" s="126">
        <v>0.1</v>
      </c>
      <c r="D87" s="24">
        <v>1</v>
      </c>
      <c r="E87" s="24">
        <v>0</v>
      </c>
      <c r="F87" s="16" t="s">
        <v>220</v>
      </c>
      <c r="G87" s="24" t="s">
        <v>20</v>
      </c>
      <c r="H87" s="96">
        <v>43081</v>
      </c>
      <c r="I87" s="92">
        <v>43190</v>
      </c>
      <c r="J87" s="24" t="s">
        <v>21</v>
      </c>
      <c r="K87" s="24">
        <v>1</v>
      </c>
      <c r="L87" s="60">
        <f t="shared" si="3"/>
        <v>10</v>
      </c>
      <c r="M87" s="24" t="s">
        <v>22</v>
      </c>
      <c r="N87" s="59" t="s">
        <v>73</v>
      </c>
      <c r="O87" s="46" t="s">
        <v>74</v>
      </c>
    </row>
    <row r="88" spans="1:15" ht="27" customHeight="1" x14ac:dyDescent="0.35">
      <c r="A88" s="159" t="s">
        <v>221</v>
      </c>
      <c r="B88" s="59" t="s">
        <v>222</v>
      </c>
      <c r="C88" s="126">
        <v>0.28000000000000003</v>
      </c>
      <c r="D88" s="24">
        <v>2</v>
      </c>
      <c r="E88" s="24">
        <v>1</v>
      </c>
      <c r="F88" s="16" t="s">
        <v>223</v>
      </c>
      <c r="G88" s="24" t="s">
        <v>20</v>
      </c>
      <c r="H88" s="96">
        <v>43055</v>
      </c>
      <c r="I88" s="92">
        <v>43190</v>
      </c>
      <c r="J88" s="24" t="s">
        <v>21</v>
      </c>
      <c r="K88" s="24">
        <v>3</v>
      </c>
      <c r="L88" s="60">
        <f t="shared" si="3"/>
        <v>10.714285714285714</v>
      </c>
      <c r="M88" s="24" t="s">
        <v>22</v>
      </c>
      <c r="N88" s="59" t="s">
        <v>73</v>
      </c>
      <c r="O88" s="46" t="s">
        <v>74</v>
      </c>
    </row>
    <row r="89" spans="1:15" ht="27" customHeight="1" x14ac:dyDescent="0.35">
      <c r="A89" s="159">
        <v>644200</v>
      </c>
      <c r="B89" s="59" t="s">
        <v>224</v>
      </c>
      <c r="C89" s="126">
        <v>0.1</v>
      </c>
      <c r="D89" s="24">
        <v>1</v>
      </c>
      <c r="E89" s="24">
        <v>0</v>
      </c>
      <c r="F89" s="16" t="s">
        <v>225</v>
      </c>
      <c r="G89" s="24" t="s">
        <v>20</v>
      </c>
      <c r="H89" s="96">
        <v>42947</v>
      </c>
      <c r="I89" s="92">
        <v>43190</v>
      </c>
      <c r="J89" s="24" t="s">
        <v>21</v>
      </c>
      <c r="K89" s="24">
        <v>1</v>
      </c>
      <c r="L89" s="60">
        <f t="shared" si="3"/>
        <v>10</v>
      </c>
      <c r="M89" s="24" t="s">
        <v>22</v>
      </c>
      <c r="N89" s="59" t="s">
        <v>23</v>
      </c>
      <c r="O89" s="46" t="s">
        <v>24</v>
      </c>
    </row>
    <row r="90" spans="1:15" ht="27" customHeight="1" x14ac:dyDescent="0.35">
      <c r="A90" s="159" t="s">
        <v>226</v>
      </c>
      <c r="B90" s="59" t="s">
        <v>227</v>
      </c>
      <c r="C90" s="126">
        <v>0.09</v>
      </c>
      <c r="D90" s="24">
        <v>1</v>
      </c>
      <c r="E90" s="24">
        <v>0</v>
      </c>
      <c r="F90" s="16" t="s">
        <v>228</v>
      </c>
      <c r="G90" s="24" t="s">
        <v>20</v>
      </c>
      <c r="H90" s="96">
        <v>42824</v>
      </c>
      <c r="I90" s="92">
        <v>43190</v>
      </c>
      <c r="J90" s="24" t="s">
        <v>21</v>
      </c>
      <c r="K90" s="24">
        <v>1</v>
      </c>
      <c r="L90" s="60">
        <f t="shared" si="3"/>
        <v>11.111111111111111</v>
      </c>
      <c r="M90" s="24" t="s">
        <v>22</v>
      </c>
      <c r="N90" s="59" t="s">
        <v>177</v>
      </c>
      <c r="O90" s="46" t="s">
        <v>24</v>
      </c>
    </row>
    <row r="91" spans="1:15" ht="27" customHeight="1" x14ac:dyDescent="0.35">
      <c r="A91" s="159">
        <v>584000</v>
      </c>
      <c r="B91" s="59" t="s">
        <v>229</v>
      </c>
      <c r="C91" s="126">
        <v>0.04</v>
      </c>
      <c r="D91" s="24">
        <v>1</v>
      </c>
      <c r="E91" s="24">
        <v>0</v>
      </c>
      <c r="F91" s="16" t="s">
        <v>230</v>
      </c>
      <c r="G91" s="24" t="s">
        <v>20</v>
      </c>
      <c r="H91" s="96">
        <v>42629</v>
      </c>
      <c r="I91" s="92">
        <v>43190</v>
      </c>
      <c r="J91" s="24" t="s">
        <v>231</v>
      </c>
      <c r="K91" s="24">
        <v>1</v>
      </c>
      <c r="L91" s="60">
        <f t="shared" si="3"/>
        <v>25</v>
      </c>
      <c r="M91" s="24" t="s">
        <v>22</v>
      </c>
      <c r="N91" s="59" t="s">
        <v>61</v>
      </c>
      <c r="O91" s="46" t="s">
        <v>24</v>
      </c>
    </row>
    <row r="92" spans="1:15" ht="27" customHeight="1" x14ac:dyDescent="0.35">
      <c r="A92" s="159">
        <v>556100</v>
      </c>
      <c r="B92" s="59" t="s">
        <v>232</v>
      </c>
      <c r="C92" s="126">
        <v>0.03</v>
      </c>
      <c r="D92" s="24">
        <v>1</v>
      </c>
      <c r="E92" s="24">
        <v>0</v>
      </c>
      <c r="F92" s="16" t="s">
        <v>233</v>
      </c>
      <c r="G92" s="24" t="s">
        <v>20</v>
      </c>
      <c r="H92" s="96">
        <v>43027</v>
      </c>
      <c r="I92" s="92">
        <v>43190</v>
      </c>
      <c r="J92" s="24" t="s">
        <v>21</v>
      </c>
      <c r="K92" s="24">
        <v>1</v>
      </c>
      <c r="L92" s="60">
        <f t="shared" si="3"/>
        <v>33.333333333333336</v>
      </c>
      <c r="M92" s="24" t="s">
        <v>22</v>
      </c>
      <c r="N92" s="59" t="s">
        <v>105</v>
      </c>
      <c r="O92" s="46" t="s">
        <v>49</v>
      </c>
    </row>
    <row r="93" spans="1:15" ht="27" customHeight="1" x14ac:dyDescent="0.35">
      <c r="A93" s="160">
        <v>653300</v>
      </c>
      <c r="B93" s="61" t="s">
        <v>234</v>
      </c>
      <c r="C93" s="127">
        <v>0.3</v>
      </c>
      <c r="D93" s="69">
        <v>1</v>
      </c>
      <c r="E93" s="69">
        <v>0</v>
      </c>
      <c r="F93" s="17" t="s">
        <v>235</v>
      </c>
      <c r="G93" s="69" t="s">
        <v>20</v>
      </c>
      <c r="H93" s="100">
        <v>42521</v>
      </c>
      <c r="I93" s="94">
        <v>43043</v>
      </c>
      <c r="J93" s="69" t="s">
        <v>21</v>
      </c>
      <c r="K93" s="69">
        <v>1</v>
      </c>
      <c r="L93" s="77">
        <f t="shared" si="3"/>
        <v>3.3333333333333335</v>
      </c>
      <c r="M93" s="69" t="s">
        <v>22</v>
      </c>
      <c r="N93" s="61" t="s">
        <v>73</v>
      </c>
      <c r="O93" s="47" t="s">
        <v>74</v>
      </c>
    </row>
    <row r="94" spans="1:15" ht="27" customHeight="1" x14ac:dyDescent="0.35">
      <c r="A94" s="160">
        <v>541900</v>
      </c>
      <c r="B94" s="41" t="s">
        <v>236</v>
      </c>
      <c r="C94" s="34">
        <v>0.16</v>
      </c>
      <c r="D94" s="42">
        <v>19</v>
      </c>
      <c r="E94" s="42">
        <v>0</v>
      </c>
      <c r="F94" s="19" t="s">
        <v>237</v>
      </c>
      <c r="G94" s="42" t="s">
        <v>20</v>
      </c>
      <c r="H94" s="39">
        <v>39252</v>
      </c>
      <c r="I94" s="39">
        <v>39407</v>
      </c>
      <c r="J94" s="42" t="s">
        <v>72</v>
      </c>
      <c r="K94" s="42">
        <v>19</v>
      </c>
      <c r="L94" s="34">
        <f t="shared" si="2"/>
        <v>118.75</v>
      </c>
      <c r="M94" s="42" t="s">
        <v>47</v>
      </c>
      <c r="N94" s="170" t="s">
        <v>58</v>
      </c>
      <c r="O94" s="48" t="s">
        <v>24</v>
      </c>
    </row>
    <row r="95" spans="1:15" ht="27" customHeight="1" x14ac:dyDescent="0.35">
      <c r="A95" s="160">
        <v>592300</v>
      </c>
      <c r="B95" s="41" t="s">
        <v>238</v>
      </c>
      <c r="C95" s="34">
        <v>0.10000000149011612</v>
      </c>
      <c r="D95" s="42">
        <v>2</v>
      </c>
      <c r="E95" s="42">
        <v>1</v>
      </c>
      <c r="F95" s="19" t="s">
        <v>239</v>
      </c>
      <c r="G95" s="70" t="s">
        <v>20</v>
      </c>
      <c r="H95" s="107">
        <v>42172</v>
      </c>
      <c r="I95" s="39">
        <v>42304</v>
      </c>
      <c r="J95" s="42" t="s">
        <v>51</v>
      </c>
      <c r="K95" s="42">
        <v>3</v>
      </c>
      <c r="L95" s="34">
        <f t="shared" si="2"/>
        <v>29.999999552965171</v>
      </c>
      <c r="M95" s="42" t="s">
        <v>47</v>
      </c>
      <c r="N95" s="41" t="s">
        <v>240</v>
      </c>
      <c r="O95" s="42" t="s">
        <v>34</v>
      </c>
    </row>
    <row r="96" spans="1:15" ht="27" customHeight="1" x14ac:dyDescent="0.35">
      <c r="A96" s="160">
        <v>594900</v>
      </c>
      <c r="B96" s="41" t="s">
        <v>241</v>
      </c>
      <c r="C96" s="34">
        <v>0.02</v>
      </c>
      <c r="D96" s="42">
        <v>2</v>
      </c>
      <c r="E96" s="42">
        <v>0</v>
      </c>
      <c r="F96" s="19" t="s">
        <v>242</v>
      </c>
      <c r="G96" s="42" t="s">
        <v>20</v>
      </c>
      <c r="H96" s="107">
        <v>42041</v>
      </c>
      <c r="I96" s="39">
        <v>42041</v>
      </c>
      <c r="J96" s="42" t="s">
        <v>243</v>
      </c>
      <c r="K96" s="42">
        <v>2</v>
      </c>
      <c r="L96" s="34">
        <f t="shared" si="2"/>
        <v>100</v>
      </c>
      <c r="M96" s="42" t="s">
        <v>47</v>
      </c>
      <c r="N96" s="171" t="s">
        <v>244</v>
      </c>
      <c r="O96" s="42" t="s">
        <v>92</v>
      </c>
    </row>
    <row r="97" spans="1:15" ht="27" customHeight="1" x14ac:dyDescent="0.35">
      <c r="A97" s="160">
        <v>600600</v>
      </c>
      <c r="B97" s="41" t="s">
        <v>245</v>
      </c>
      <c r="C97" s="34">
        <v>0.09</v>
      </c>
      <c r="D97" s="42">
        <v>1</v>
      </c>
      <c r="E97" s="42">
        <v>0</v>
      </c>
      <c r="F97" s="19" t="s">
        <v>246</v>
      </c>
      <c r="G97" s="42" t="s">
        <v>20</v>
      </c>
      <c r="H97" s="107">
        <v>41494</v>
      </c>
      <c r="I97" s="39">
        <v>42550</v>
      </c>
      <c r="J97" s="42" t="s">
        <v>247</v>
      </c>
      <c r="K97" s="42">
        <v>1</v>
      </c>
      <c r="L97" s="34">
        <f t="shared" si="2"/>
        <v>11.111111111111111</v>
      </c>
      <c r="M97" s="42" t="s">
        <v>47</v>
      </c>
      <c r="N97" s="41" t="s">
        <v>177</v>
      </c>
      <c r="O97" s="48" t="s">
        <v>24</v>
      </c>
    </row>
    <row r="98" spans="1:15" ht="27" customHeight="1" x14ac:dyDescent="0.35">
      <c r="A98" s="160">
        <v>607700</v>
      </c>
      <c r="B98" s="41" t="s">
        <v>248</v>
      </c>
      <c r="C98" s="42">
        <v>0.28999999999999998</v>
      </c>
      <c r="D98" s="42">
        <v>12</v>
      </c>
      <c r="E98" s="42">
        <v>0</v>
      </c>
      <c r="F98" s="19" t="s">
        <v>249</v>
      </c>
      <c r="G98" s="42" t="s">
        <v>20</v>
      </c>
      <c r="H98" s="108">
        <v>40863</v>
      </c>
      <c r="I98" s="39">
        <v>42460</v>
      </c>
      <c r="J98" s="42" t="s">
        <v>250</v>
      </c>
      <c r="K98" s="42">
        <v>12</v>
      </c>
      <c r="L98" s="34">
        <f t="shared" si="2"/>
        <v>41.379310344827587</v>
      </c>
      <c r="M98" s="42" t="s">
        <v>47</v>
      </c>
      <c r="N98" s="41" t="s">
        <v>48</v>
      </c>
      <c r="O98" s="42" t="s">
        <v>49</v>
      </c>
    </row>
    <row r="99" spans="1:15" ht="27" customHeight="1" x14ac:dyDescent="0.35">
      <c r="A99" s="160">
        <v>612500</v>
      </c>
      <c r="B99" s="41" t="s">
        <v>251</v>
      </c>
      <c r="C99" s="42">
        <v>7.0000000000000007E-2</v>
      </c>
      <c r="D99" s="42">
        <v>1</v>
      </c>
      <c r="E99" s="42">
        <v>0</v>
      </c>
      <c r="F99" s="20" t="s">
        <v>252</v>
      </c>
      <c r="G99" s="42" t="s">
        <v>20</v>
      </c>
      <c r="H99" s="38">
        <v>41102</v>
      </c>
      <c r="I99" s="38">
        <v>42460</v>
      </c>
      <c r="J99" s="34" t="s">
        <v>114</v>
      </c>
      <c r="K99" s="42">
        <v>1</v>
      </c>
      <c r="L99" s="34">
        <f t="shared" si="2"/>
        <v>14.285714285714285</v>
      </c>
      <c r="M99" s="42" t="s">
        <v>47</v>
      </c>
      <c r="N99" s="41" t="s">
        <v>73</v>
      </c>
      <c r="O99" s="42" t="s">
        <v>38</v>
      </c>
    </row>
    <row r="100" spans="1:15" ht="27" customHeight="1" x14ac:dyDescent="0.35">
      <c r="A100" s="160">
        <v>623700</v>
      </c>
      <c r="B100" s="41" t="s">
        <v>253</v>
      </c>
      <c r="C100" s="128">
        <v>0.31</v>
      </c>
      <c r="D100" s="70">
        <v>0</v>
      </c>
      <c r="E100" s="70">
        <v>2</v>
      </c>
      <c r="F100" s="19" t="s">
        <v>254</v>
      </c>
      <c r="G100" s="70" t="s">
        <v>20</v>
      </c>
      <c r="H100" s="107">
        <v>41677</v>
      </c>
      <c r="I100" s="98">
        <v>42460</v>
      </c>
      <c r="J100" s="70" t="s">
        <v>21</v>
      </c>
      <c r="K100" s="70">
        <v>3</v>
      </c>
      <c r="L100" s="34">
        <f t="shared" si="2"/>
        <v>9.67741935483871</v>
      </c>
      <c r="M100" s="70" t="s">
        <v>47</v>
      </c>
      <c r="N100" s="41" t="s">
        <v>80</v>
      </c>
      <c r="O100" s="48" t="s">
        <v>34</v>
      </c>
    </row>
    <row r="101" spans="1:15" ht="27" customHeight="1" x14ac:dyDescent="0.35">
      <c r="A101" s="160">
        <v>637100</v>
      </c>
      <c r="B101" s="41" t="s">
        <v>255</v>
      </c>
      <c r="C101" s="128">
        <v>0.08</v>
      </c>
      <c r="D101" s="136">
        <v>2</v>
      </c>
      <c r="E101" s="70">
        <v>0</v>
      </c>
      <c r="F101" s="19" t="s">
        <v>256</v>
      </c>
      <c r="G101" s="70" t="s">
        <v>20</v>
      </c>
      <c r="H101" s="107">
        <v>41844</v>
      </c>
      <c r="I101" s="98">
        <v>42460</v>
      </c>
      <c r="J101" s="70" t="s">
        <v>72</v>
      </c>
      <c r="K101" s="70">
        <v>2</v>
      </c>
      <c r="L101" s="34">
        <f t="shared" si="2"/>
        <v>25</v>
      </c>
      <c r="M101" s="70" t="s">
        <v>47</v>
      </c>
      <c r="N101" s="41" t="s">
        <v>37</v>
      </c>
      <c r="O101" s="48" t="s">
        <v>38</v>
      </c>
    </row>
    <row r="102" spans="1:15" ht="27" customHeight="1" x14ac:dyDescent="0.35">
      <c r="A102" s="160">
        <v>640900</v>
      </c>
      <c r="B102" s="177" t="s">
        <v>257</v>
      </c>
      <c r="C102" s="128">
        <v>0.19</v>
      </c>
      <c r="D102" s="70">
        <v>18</v>
      </c>
      <c r="E102" s="70">
        <v>1</v>
      </c>
      <c r="F102" s="19" t="s">
        <v>258</v>
      </c>
      <c r="G102" s="70" t="s">
        <v>20</v>
      </c>
      <c r="H102" s="109">
        <v>42255</v>
      </c>
      <c r="I102" s="98">
        <v>42096</v>
      </c>
      <c r="J102" s="70" t="s">
        <v>247</v>
      </c>
      <c r="K102" s="70">
        <v>19</v>
      </c>
      <c r="L102" s="34">
        <f t="shared" si="2"/>
        <v>100</v>
      </c>
      <c r="M102" s="70" t="s">
        <v>47</v>
      </c>
      <c r="N102" s="41" t="s">
        <v>42</v>
      </c>
      <c r="O102" s="48" t="s">
        <v>43</v>
      </c>
    </row>
    <row r="103" spans="1:15" ht="27" customHeight="1" x14ac:dyDescent="0.35">
      <c r="A103" s="160">
        <v>661900</v>
      </c>
      <c r="B103" s="61" t="s">
        <v>259</v>
      </c>
      <c r="C103" s="129">
        <v>0.04</v>
      </c>
      <c r="D103" s="71">
        <v>1</v>
      </c>
      <c r="E103" s="71">
        <v>0</v>
      </c>
      <c r="F103" s="119" t="s">
        <v>260</v>
      </c>
      <c r="G103" s="71" t="s">
        <v>20</v>
      </c>
      <c r="H103" s="99">
        <v>42604</v>
      </c>
      <c r="I103" s="99">
        <v>42653</v>
      </c>
      <c r="J103" s="71" t="s">
        <v>261</v>
      </c>
      <c r="K103" s="71">
        <v>1</v>
      </c>
      <c r="L103" s="77">
        <f t="shared" si="2"/>
        <v>25</v>
      </c>
      <c r="M103" s="71" t="s">
        <v>47</v>
      </c>
      <c r="N103" s="64" t="s">
        <v>37</v>
      </c>
      <c r="O103" s="52" t="s">
        <v>43</v>
      </c>
    </row>
    <row r="104" spans="1:15" ht="27" customHeight="1" x14ac:dyDescent="0.35">
      <c r="A104" s="160">
        <v>656300</v>
      </c>
      <c r="B104" s="61" t="s">
        <v>262</v>
      </c>
      <c r="C104" s="127">
        <v>0.24</v>
      </c>
      <c r="D104" s="69">
        <v>6</v>
      </c>
      <c r="E104" s="69">
        <v>0</v>
      </c>
      <c r="F104" s="17" t="s">
        <v>263</v>
      </c>
      <c r="G104" s="69" t="s">
        <v>20</v>
      </c>
      <c r="H104" s="94">
        <v>42299</v>
      </c>
      <c r="I104" s="94">
        <v>42678</v>
      </c>
      <c r="J104" s="69" t="s">
        <v>264</v>
      </c>
      <c r="K104" s="69">
        <v>6</v>
      </c>
      <c r="L104" s="77">
        <f>K104/C104</f>
        <v>25</v>
      </c>
      <c r="M104" s="69" t="s">
        <v>47</v>
      </c>
      <c r="N104" s="61" t="s">
        <v>23</v>
      </c>
      <c r="O104" s="47" t="s">
        <v>24</v>
      </c>
    </row>
    <row r="105" spans="1:15" ht="27" customHeight="1" x14ac:dyDescent="0.35">
      <c r="A105" s="161">
        <v>639900</v>
      </c>
      <c r="B105" s="41" t="s">
        <v>265</v>
      </c>
      <c r="C105" s="128">
        <v>0.48</v>
      </c>
      <c r="D105" s="70">
        <v>0</v>
      </c>
      <c r="E105" s="70">
        <v>1</v>
      </c>
      <c r="F105" s="19" t="s">
        <v>266</v>
      </c>
      <c r="G105" s="70" t="s">
        <v>20</v>
      </c>
      <c r="H105" s="38">
        <v>41739</v>
      </c>
      <c r="I105" s="98">
        <v>42825</v>
      </c>
      <c r="J105" s="70" t="s">
        <v>72</v>
      </c>
      <c r="K105" s="70">
        <v>1</v>
      </c>
      <c r="L105" s="34">
        <f t="shared" ref="L105:L117" si="4">K105/C105</f>
        <v>2.0833333333333335</v>
      </c>
      <c r="M105" s="70" t="s">
        <v>47</v>
      </c>
      <c r="N105" s="41" t="s">
        <v>73</v>
      </c>
      <c r="O105" s="48" t="s">
        <v>74</v>
      </c>
    </row>
    <row r="106" spans="1:15" ht="27" customHeight="1" x14ac:dyDescent="0.35">
      <c r="A106" s="160">
        <v>647300</v>
      </c>
      <c r="B106" s="173" t="s">
        <v>267</v>
      </c>
      <c r="C106" s="128">
        <v>0.17</v>
      </c>
      <c r="D106" s="70">
        <v>1</v>
      </c>
      <c r="E106" s="70">
        <v>0</v>
      </c>
      <c r="F106" s="18" t="s">
        <v>268</v>
      </c>
      <c r="G106" s="70" t="s">
        <v>20</v>
      </c>
      <c r="H106" s="104">
        <v>42122</v>
      </c>
      <c r="I106" s="98">
        <v>42825</v>
      </c>
      <c r="J106" s="70" t="s">
        <v>114</v>
      </c>
      <c r="K106" s="70">
        <v>1</v>
      </c>
      <c r="L106" s="34">
        <f t="shared" si="4"/>
        <v>5.8823529411764701</v>
      </c>
      <c r="M106" s="70" t="s">
        <v>47</v>
      </c>
      <c r="N106" s="41" t="s">
        <v>42</v>
      </c>
      <c r="O106" s="48" t="s">
        <v>43</v>
      </c>
    </row>
    <row r="107" spans="1:15" ht="27" customHeight="1" x14ac:dyDescent="0.35">
      <c r="A107" s="160">
        <v>641700</v>
      </c>
      <c r="B107" s="41" t="s">
        <v>269</v>
      </c>
      <c r="C107" s="128">
        <v>0.01</v>
      </c>
      <c r="D107" s="70">
        <v>2</v>
      </c>
      <c r="E107" s="70">
        <v>0</v>
      </c>
      <c r="F107" s="19" t="s">
        <v>270</v>
      </c>
      <c r="G107" s="70" t="s">
        <v>20</v>
      </c>
      <c r="H107" s="98">
        <v>41992</v>
      </c>
      <c r="I107" s="98">
        <v>42825</v>
      </c>
      <c r="J107" s="70" t="s">
        <v>271</v>
      </c>
      <c r="K107" s="70">
        <v>2</v>
      </c>
      <c r="L107" s="34">
        <f t="shared" si="4"/>
        <v>200</v>
      </c>
      <c r="M107" s="70" t="s">
        <v>47</v>
      </c>
      <c r="N107" s="41" t="s">
        <v>177</v>
      </c>
      <c r="O107" s="48" t="s">
        <v>24</v>
      </c>
    </row>
    <row r="108" spans="1:15" ht="27" customHeight="1" x14ac:dyDescent="0.35">
      <c r="A108" s="160">
        <v>656600</v>
      </c>
      <c r="B108" s="173" t="s">
        <v>272</v>
      </c>
      <c r="C108" s="128">
        <v>0.26</v>
      </c>
      <c r="D108" s="70">
        <v>11</v>
      </c>
      <c r="E108" s="70">
        <v>0</v>
      </c>
      <c r="F108" s="18" t="s">
        <v>273</v>
      </c>
      <c r="G108" s="70" t="s">
        <v>20</v>
      </c>
      <c r="H108" s="104">
        <v>42543</v>
      </c>
      <c r="I108" s="98">
        <v>42825</v>
      </c>
      <c r="J108" s="70" t="s">
        <v>274</v>
      </c>
      <c r="K108" s="70">
        <v>11</v>
      </c>
      <c r="L108" s="34">
        <f t="shared" si="4"/>
        <v>42.307692307692307</v>
      </c>
      <c r="M108" s="70" t="s">
        <v>47</v>
      </c>
      <c r="N108" s="41" t="s">
        <v>64</v>
      </c>
      <c r="O108" s="48" t="s">
        <v>24</v>
      </c>
    </row>
    <row r="109" spans="1:15" ht="27" customHeight="1" x14ac:dyDescent="0.35">
      <c r="A109" s="160">
        <v>604900</v>
      </c>
      <c r="B109" s="41" t="s">
        <v>275</v>
      </c>
      <c r="C109" s="42">
        <v>0.2</v>
      </c>
      <c r="D109" s="42">
        <v>1</v>
      </c>
      <c r="E109" s="42">
        <v>0</v>
      </c>
      <c r="F109" s="19" t="s">
        <v>276</v>
      </c>
      <c r="G109" s="42" t="s">
        <v>20</v>
      </c>
      <c r="H109" s="39">
        <v>41684</v>
      </c>
      <c r="I109" s="39">
        <v>42825</v>
      </c>
      <c r="J109" s="42" t="s">
        <v>72</v>
      </c>
      <c r="K109" s="42">
        <v>1</v>
      </c>
      <c r="L109" s="34">
        <f t="shared" si="4"/>
        <v>5</v>
      </c>
      <c r="M109" s="42" t="s">
        <v>47</v>
      </c>
      <c r="N109" s="41" t="s">
        <v>42</v>
      </c>
      <c r="O109" s="42" t="s">
        <v>43</v>
      </c>
    </row>
    <row r="110" spans="1:15" ht="27" customHeight="1" x14ac:dyDescent="0.35">
      <c r="A110" s="160">
        <v>604100</v>
      </c>
      <c r="B110" s="41" t="s">
        <v>277</v>
      </c>
      <c r="C110" s="34">
        <v>0.4</v>
      </c>
      <c r="D110" s="42">
        <v>0</v>
      </c>
      <c r="E110" s="42">
        <v>1</v>
      </c>
      <c r="F110" s="19" t="s">
        <v>278</v>
      </c>
      <c r="G110" s="42" t="s">
        <v>20</v>
      </c>
      <c r="H110" s="93">
        <v>40660</v>
      </c>
      <c r="I110" s="39">
        <v>40999</v>
      </c>
      <c r="J110" s="42" t="s">
        <v>72</v>
      </c>
      <c r="K110" s="42">
        <v>1</v>
      </c>
      <c r="L110" s="34">
        <f t="shared" si="4"/>
        <v>2.5</v>
      </c>
      <c r="M110" s="42" t="s">
        <v>47</v>
      </c>
      <c r="N110" s="41" t="s">
        <v>42</v>
      </c>
      <c r="O110" s="42" t="s">
        <v>43</v>
      </c>
    </row>
    <row r="111" spans="1:15" ht="27" customHeight="1" x14ac:dyDescent="0.35">
      <c r="A111" s="160">
        <v>610200</v>
      </c>
      <c r="B111" s="41" t="s">
        <v>279</v>
      </c>
      <c r="C111" s="128">
        <v>0.35</v>
      </c>
      <c r="D111" s="70">
        <v>10</v>
      </c>
      <c r="E111" s="70">
        <v>4</v>
      </c>
      <c r="F111" s="19" t="s">
        <v>280</v>
      </c>
      <c r="G111" s="70" t="s">
        <v>20</v>
      </c>
      <c r="H111" s="98">
        <v>42664</v>
      </c>
      <c r="I111" s="98">
        <v>42881</v>
      </c>
      <c r="J111" s="70" t="s">
        <v>51</v>
      </c>
      <c r="K111" s="70">
        <v>14</v>
      </c>
      <c r="L111" s="34">
        <f t="shared" si="4"/>
        <v>40</v>
      </c>
      <c r="M111" s="70" t="s">
        <v>47</v>
      </c>
      <c r="N111" s="41" t="s">
        <v>37</v>
      </c>
      <c r="O111" s="48" t="s">
        <v>43</v>
      </c>
    </row>
    <row r="112" spans="1:15" ht="27" customHeight="1" x14ac:dyDescent="0.35">
      <c r="A112" s="160">
        <v>663300</v>
      </c>
      <c r="B112" s="173" t="s">
        <v>281</v>
      </c>
      <c r="C112" s="128">
        <v>0.01</v>
      </c>
      <c r="D112" s="70">
        <v>1</v>
      </c>
      <c r="E112" s="70">
        <v>0</v>
      </c>
      <c r="F112" s="19" t="s">
        <v>282</v>
      </c>
      <c r="G112" s="70" t="s">
        <v>20</v>
      </c>
      <c r="H112" s="98">
        <v>42487</v>
      </c>
      <c r="I112" s="98">
        <v>42891</v>
      </c>
      <c r="J112" s="70" t="s">
        <v>283</v>
      </c>
      <c r="K112" s="70">
        <v>1</v>
      </c>
      <c r="L112" s="34">
        <f t="shared" si="4"/>
        <v>100</v>
      </c>
      <c r="M112" s="70" t="s">
        <v>47</v>
      </c>
      <c r="N112" s="41" t="s">
        <v>244</v>
      </c>
      <c r="O112" s="48" t="s">
        <v>92</v>
      </c>
    </row>
    <row r="113" spans="1:15" ht="27" customHeight="1" x14ac:dyDescent="0.35">
      <c r="A113" s="160">
        <v>636900</v>
      </c>
      <c r="B113" s="41" t="s">
        <v>284</v>
      </c>
      <c r="C113" s="128">
        <v>0.3</v>
      </c>
      <c r="D113" s="70">
        <v>1</v>
      </c>
      <c r="E113" s="70">
        <v>0</v>
      </c>
      <c r="F113" s="19" t="s">
        <v>285</v>
      </c>
      <c r="G113" s="70" t="s">
        <v>20</v>
      </c>
      <c r="H113" s="38">
        <v>42802</v>
      </c>
      <c r="I113" s="98">
        <v>42915</v>
      </c>
      <c r="J113" s="70" t="s">
        <v>51</v>
      </c>
      <c r="K113" s="70">
        <v>1</v>
      </c>
      <c r="L113" s="34">
        <f t="shared" si="4"/>
        <v>3.3333333333333335</v>
      </c>
      <c r="M113" s="70" t="s">
        <v>47</v>
      </c>
      <c r="N113" s="41" t="s">
        <v>73</v>
      </c>
      <c r="O113" s="48" t="s">
        <v>74</v>
      </c>
    </row>
    <row r="114" spans="1:15" ht="27" customHeight="1" x14ac:dyDescent="0.35">
      <c r="A114" s="160">
        <v>668900</v>
      </c>
      <c r="B114" s="41" t="s">
        <v>286</v>
      </c>
      <c r="C114" s="128">
        <v>0.06</v>
      </c>
      <c r="D114" s="70">
        <v>1</v>
      </c>
      <c r="E114" s="70">
        <v>0</v>
      </c>
      <c r="F114" s="19" t="s">
        <v>287</v>
      </c>
      <c r="G114" s="70" t="s">
        <v>20</v>
      </c>
      <c r="H114" s="98">
        <v>42691</v>
      </c>
      <c r="I114" s="98">
        <v>42948</v>
      </c>
      <c r="J114" s="70" t="s">
        <v>51</v>
      </c>
      <c r="K114" s="70">
        <v>1</v>
      </c>
      <c r="L114" s="34">
        <f t="shared" si="4"/>
        <v>16.666666666666668</v>
      </c>
      <c r="M114" s="70" t="s">
        <v>47</v>
      </c>
      <c r="N114" s="41" t="s">
        <v>288</v>
      </c>
      <c r="O114" s="48" t="s">
        <v>289</v>
      </c>
    </row>
    <row r="115" spans="1:15" ht="27" customHeight="1" x14ac:dyDescent="0.35">
      <c r="A115" s="42">
        <v>678600</v>
      </c>
      <c r="B115" s="41" t="s">
        <v>290</v>
      </c>
      <c r="C115" s="128">
        <v>0.28999999999999998</v>
      </c>
      <c r="D115" s="70">
        <v>36</v>
      </c>
      <c r="E115" s="70">
        <v>0</v>
      </c>
      <c r="F115" s="19" t="s">
        <v>291</v>
      </c>
      <c r="G115" s="70" t="s">
        <v>20</v>
      </c>
      <c r="H115" s="100">
        <v>42927</v>
      </c>
      <c r="I115" s="98">
        <v>42993</v>
      </c>
      <c r="J115" s="70" t="s">
        <v>292</v>
      </c>
      <c r="K115" s="70">
        <v>36</v>
      </c>
      <c r="L115" s="34">
        <f t="shared" si="4"/>
        <v>124.13793103448276</v>
      </c>
      <c r="M115" s="70" t="s">
        <v>47</v>
      </c>
      <c r="N115" s="41" t="s">
        <v>48</v>
      </c>
      <c r="O115" s="48" t="s">
        <v>49</v>
      </c>
    </row>
    <row r="116" spans="1:15" ht="27" customHeight="1" x14ac:dyDescent="0.35">
      <c r="A116" s="160">
        <v>668600</v>
      </c>
      <c r="B116" s="41" t="s">
        <v>293</v>
      </c>
      <c r="C116" s="128">
        <v>0.28000000000000003</v>
      </c>
      <c r="D116" s="70">
        <v>6</v>
      </c>
      <c r="E116" s="70">
        <v>0</v>
      </c>
      <c r="F116" s="19" t="s">
        <v>294</v>
      </c>
      <c r="G116" s="70" t="s">
        <v>20</v>
      </c>
      <c r="H116" s="98" t="s">
        <v>295</v>
      </c>
      <c r="I116" s="98">
        <v>42919</v>
      </c>
      <c r="J116" s="70" t="s">
        <v>72</v>
      </c>
      <c r="K116" s="70">
        <v>6</v>
      </c>
      <c r="L116" s="34">
        <f t="shared" si="4"/>
        <v>21.428571428571427</v>
      </c>
      <c r="M116" s="70" t="s">
        <v>47</v>
      </c>
      <c r="N116" s="41" t="s">
        <v>73</v>
      </c>
      <c r="O116" s="48" t="s">
        <v>74</v>
      </c>
    </row>
    <row r="117" spans="1:15" ht="27" customHeight="1" x14ac:dyDescent="0.35">
      <c r="A117" s="160">
        <v>673500</v>
      </c>
      <c r="B117" s="178" t="s">
        <v>296</v>
      </c>
      <c r="C117" s="128">
        <v>0.04</v>
      </c>
      <c r="D117" s="70">
        <v>2</v>
      </c>
      <c r="E117" s="70">
        <v>0</v>
      </c>
      <c r="F117" s="19" t="s">
        <v>297</v>
      </c>
      <c r="G117" s="70" t="s">
        <v>20</v>
      </c>
      <c r="H117" s="98">
        <v>42774</v>
      </c>
      <c r="I117" s="98">
        <v>43040</v>
      </c>
      <c r="J117" s="79" t="s">
        <v>298</v>
      </c>
      <c r="K117" s="70">
        <v>2</v>
      </c>
      <c r="L117" s="34">
        <f t="shared" si="4"/>
        <v>50</v>
      </c>
      <c r="M117" s="70" t="s">
        <v>47</v>
      </c>
      <c r="N117" s="41" t="s">
        <v>244</v>
      </c>
      <c r="O117" s="48" t="s">
        <v>92</v>
      </c>
    </row>
    <row r="118" spans="1:15" ht="27" customHeight="1" x14ac:dyDescent="0.35">
      <c r="A118" s="42">
        <v>55300</v>
      </c>
      <c r="B118" s="41" t="s">
        <v>299</v>
      </c>
      <c r="C118" s="128">
        <v>0.03</v>
      </c>
      <c r="D118" s="70">
        <v>1</v>
      </c>
      <c r="E118" s="70">
        <v>0</v>
      </c>
      <c r="F118" s="19" t="s">
        <v>300</v>
      </c>
      <c r="G118" s="70" t="s">
        <v>20</v>
      </c>
      <c r="H118" s="100">
        <v>43039</v>
      </c>
      <c r="I118" s="98">
        <v>43132</v>
      </c>
      <c r="J118" s="70" t="s">
        <v>51</v>
      </c>
      <c r="K118" s="70">
        <v>1</v>
      </c>
      <c r="L118" s="34">
        <f>K118/C118</f>
        <v>33.333333333333336</v>
      </c>
      <c r="M118" s="70" t="s">
        <v>47</v>
      </c>
      <c r="N118" s="41" t="s">
        <v>244</v>
      </c>
      <c r="O118" s="48" t="s">
        <v>92</v>
      </c>
    </row>
    <row r="119" spans="1:15" ht="27" customHeight="1" x14ac:dyDescent="0.35">
      <c r="A119" s="160" t="s">
        <v>301</v>
      </c>
      <c r="B119" s="178" t="s">
        <v>302</v>
      </c>
      <c r="C119" s="128">
        <v>0.2</v>
      </c>
      <c r="D119" s="70">
        <v>12</v>
      </c>
      <c r="E119" s="70">
        <v>0</v>
      </c>
      <c r="F119" s="19" t="s">
        <v>303</v>
      </c>
      <c r="G119" s="70" t="s">
        <v>20</v>
      </c>
      <c r="H119" s="98">
        <v>42830</v>
      </c>
      <c r="I119" s="70" t="s">
        <v>85</v>
      </c>
      <c r="J119" s="70" t="s">
        <v>298</v>
      </c>
      <c r="K119" s="70">
        <v>12</v>
      </c>
      <c r="L119" s="34">
        <f>K119/C119</f>
        <v>60</v>
      </c>
      <c r="M119" s="70" t="s">
        <v>47</v>
      </c>
      <c r="N119" s="41" t="s">
        <v>244</v>
      </c>
      <c r="O119" s="48" t="s">
        <v>92</v>
      </c>
    </row>
    <row r="120" spans="1:15" ht="27" customHeight="1" x14ac:dyDescent="0.35">
      <c r="A120" s="42">
        <v>683600</v>
      </c>
      <c r="B120" s="41" t="s">
        <v>304</v>
      </c>
      <c r="C120" s="128">
        <v>0.39</v>
      </c>
      <c r="D120" s="70">
        <v>18</v>
      </c>
      <c r="E120" s="70">
        <v>0</v>
      </c>
      <c r="F120" s="19" t="s">
        <v>305</v>
      </c>
      <c r="G120" s="70" t="s">
        <v>20</v>
      </c>
      <c r="H120" s="100">
        <v>43077</v>
      </c>
      <c r="I120" s="98">
        <v>43132</v>
      </c>
      <c r="J120" s="70" t="s">
        <v>306</v>
      </c>
      <c r="K120" s="70">
        <v>18</v>
      </c>
      <c r="L120" s="34">
        <f t="shared" ref="L120:L142" si="5">K120/C120</f>
        <v>46.153846153846153</v>
      </c>
      <c r="M120" s="70" t="s">
        <v>47</v>
      </c>
      <c r="N120" s="41" t="s">
        <v>58</v>
      </c>
      <c r="O120" s="48" t="s">
        <v>24</v>
      </c>
    </row>
    <row r="121" spans="1:15" ht="27" customHeight="1" x14ac:dyDescent="0.35">
      <c r="A121" s="160" t="s">
        <v>307</v>
      </c>
      <c r="B121" s="41" t="s">
        <v>308</v>
      </c>
      <c r="C121" s="128">
        <v>0.22</v>
      </c>
      <c r="D121" s="70">
        <v>1</v>
      </c>
      <c r="E121" s="70">
        <v>0</v>
      </c>
      <c r="F121" s="19" t="s">
        <v>309</v>
      </c>
      <c r="G121" s="70" t="s">
        <v>20</v>
      </c>
      <c r="H121" s="104">
        <v>43091</v>
      </c>
      <c r="I121" s="98">
        <v>43160</v>
      </c>
      <c r="J121" s="70" t="s">
        <v>114</v>
      </c>
      <c r="K121" s="70">
        <v>1</v>
      </c>
      <c r="L121" s="34">
        <f t="shared" si="5"/>
        <v>4.5454545454545459</v>
      </c>
      <c r="M121" s="70" t="s">
        <v>47</v>
      </c>
      <c r="N121" s="41" t="s">
        <v>73</v>
      </c>
      <c r="O121" s="48" t="s">
        <v>74</v>
      </c>
    </row>
    <row r="122" spans="1:15" ht="27" customHeight="1" x14ac:dyDescent="0.35">
      <c r="A122" s="160">
        <v>653400</v>
      </c>
      <c r="B122" s="173" t="s">
        <v>310</v>
      </c>
      <c r="C122" s="128">
        <v>0.05</v>
      </c>
      <c r="D122" s="70">
        <v>1</v>
      </c>
      <c r="E122" s="70">
        <v>1</v>
      </c>
      <c r="F122" s="19" t="s">
        <v>311</v>
      </c>
      <c r="G122" s="70" t="s">
        <v>20</v>
      </c>
      <c r="H122" s="104">
        <v>42229</v>
      </c>
      <c r="I122" s="98">
        <v>43164</v>
      </c>
      <c r="J122" s="70" t="s">
        <v>51</v>
      </c>
      <c r="K122" s="70">
        <v>2</v>
      </c>
      <c r="L122" s="34">
        <f t="shared" si="5"/>
        <v>40</v>
      </c>
      <c r="M122" s="70" t="s">
        <v>47</v>
      </c>
      <c r="N122" s="41" t="s">
        <v>61</v>
      </c>
      <c r="O122" s="48" t="s">
        <v>312</v>
      </c>
    </row>
    <row r="123" spans="1:15" ht="27" customHeight="1" x14ac:dyDescent="0.35">
      <c r="A123" s="42">
        <v>681000</v>
      </c>
      <c r="B123" s="41" t="s">
        <v>313</v>
      </c>
      <c r="C123" s="128">
        <v>0.05</v>
      </c>
      <c r="D123" s="70">
        <v>1</v>
      </c>
      <c r="E123" s="70">
        <v>1</v>
      </c>
      <c r="F123" s="19" t="s">
        <v>314</v>
      </c>
      <c r="G123" s="70" t="s">
        <v>20</v>
      </c>
      <c r="H123" s="100">
        <v>42993</v>
      </c>
      <c r="I123" s="98">
        <v>43164</v>
      </c>
      <c r="J123" s="70" t="s">
        <v>72</v>
      </c>
      <c r="K123" s="70">
        <v>2</v>
      </c>
      <c r="L123" s="34">
        <f t="shared" si="5"/>
        <v>40</v>
      </c>
      <c r="M123" s="70" t="s">
        <v>47</v>
      </c>
      <c r="N123" s="41" t="s">
        <v>172</v>
      </c>
      <c r="O123" s="48" t="s">
        <v>74</v>
      </c>
    </row>
    <row r="124" spans="1:15" ht="27" customHeight="1" x14ac:dyDescent="0.35">
      <c r="A124" s="160">
        <v>124200</v>
      </c>
      <c r="B124" s="41" t="s">
        <v>315</v>
      </c>
      <c r="C124" s="128">
        <v>0.32</v>
      </c>
      <c r="D124" s="70">
        <v>0</v>
      </c>
      <c r="E124" s="70">
        <v>1</v>
      </c>
      <c r="F124" s="19" t="s">
        <v>316</v>
      </c>
      <c r="G124" s="70" t="s">
        <v>20</v>
      </c>
      <c r="H124" s="98">
        <v>42671</v>
      </c>
      <c r="I124" s="98">
        <v>43009</v>
      </c>
      <c r="J124" s="70" t="s">
        <v>72</v>
      </c>
      <c r="K124" s="70">
        <v>1</v>
      </c>
      <c r="L124" s="34">
        <f t="shared" si="5"/>
        <v>3.125</v>
      </c>
      <c r="M124" s="70" t="s">
        <v>47</v>
      </c>
      <c r="N124" s="41" t="s">
        <v>73</v>
      </c>
      <c r="O124" s="48" t="s">
        <v>74</v>
      </c>
    </row>
    <row r="125" spans="1:15" ht="27" customHeight="1" x14ac:dyDescent="0.35">
      <c r="A125" s="160">
        <v>674800</v>
      </c>
      <c r="B125" s="178" t="s">
        <v>317</v>
      </c>
      <c r="C125" s="128">
        <v>0.05</v>
      </c>
      <c r="D125" s="70">
        <v>1</v>
      </c>
      <c r="E125" s="70">
        <v>0</v>
      </c>
      <c r="F125" s="19" t="s">
        <v>318</v>
      </c>
      <c r="G125" s="70" t="s">
        <v>20</v>
      </c>
      <c r="H125" s="98">
        <v>42818</v>
      </c>
      <c r="I125" s="98">
        <v>43190</v>
      </c>
      <c r="J125" s="70" t="s">
        <v>114</v>
      </c>
      <c r="K125" s="70">
        <v>1</v>
      </c>
      <c r="L125" s="34">
        <f t="shared" si="5"/>
        <v>20</v>
      </c>
      <c r="M125" s="70" t="s">
        <v>47</v>
      </c>
      <c r="N125" s="41" t="s">
        <v>288</v>
      </c>
      <c r="O125" s="48" t="s">
        <v>34</v>
      </c>
    </row>
    <row r="126" spans="1:15" ht="27" customHeight="1" x14ac:dyDescent="0.35">
      <c r="A126" s="160">
        <v>656800</v>
      </c>
      <c r="B126" s="41" t="s">
        <v>319</v>
      </c>
      <c r="C126" s="128">
        <v>0.37</v>
      </c>
      <c r="D126" s="70">
        <v>28</v>
      </c>
      <c r="E126" s="70">
        <v>0</v>
      </c>
      <c r="F126" s="19" t="s">
        <v>320</v>
      </c>
      <c r="G126" s="70" t="s">
        <v>20</v>
      </c>
      <c r="H126" s="38">
        <v>43147</v>
      </c>
      <c r="I126" s="98">
        <v>43190</v>
      </c>
      <c r="J126" s="70" t="s">
        <v>321</v>
      </c>
      <c r="K126" s="70">
        <v>28</v>
      </c>
      <c r="L126" s="34">
        <f t="shared" si="5"/>
        <v>75.675675675675677</v>
      </c>
      <c r="M126" s="70" t="s">
        <v>47</v>
      </c>
      <c r="N126" s="41" t="s">
        <v>288</v>
      </c>
      <c r="O126" s="48" t="s">
        <v>34</v>
      </c>
    </row>
    <row r="127" spans="1:15" ht="27" customHeight="1" x14ac:dyDescent="0.35">
      <c r="A127" s="160" t="s">
        <v>322</v>
      </c>
      <c r="B127" s="61" t="s">
        <v>963</v>
      </c>
      <c r="C127" s="56">
        <v>7.0000000000000007E-2</v>
      </c>
      <c r="D127" s="56">
        <v>2</v>
      </c>
      <c r="E127" s="56">
        <v>0</v>
      </c>
      <c r="F127" s="17" t="s">
        <v>323</v>
      </c>
      <c r="G127" s="69" t="s">
        <v>20</v>
      </c>
      <c r="H127" s="100">
        <v>42906</v>
      </c>
      <c r="I127" s="94">
        <v>43190</v>
      </c>
      <c r="J127" s="69" t="s">
        <v>160</v>
      </c>
      <c r="K127" s="56">
        <v>2</v>
      </c>
      <c r="L127" s="77">
        <f t="shared" si="5"/>
        <v>28.571428571428569</v>
      </c>
      <c r="M127" s="56" t="s">
        <v>47</v>
      </c>
      <c r="N127" s="61" t="s">
        <v>64</v>
      </c>
      <c r="O127" s="47" t="s">
        <v>24</v>
      </c>
    </row>
    <row r="128" spans="1:15" ht="27" customHeight="1" x14ac:dyDescent="0.35">
      <c r="A128" s="160" t="s">
        <v>324</v>
      </c>
      <c r="B128" s="61" t="s">
        <v>964</v>
      </c>
      <c r="C128" s="56">
        <v>0.09</v>
      </c>
      <c r="D128" s="56">
        <v>3</v>
      </c>
      <c r="E128" s="56">
        <v>0</v>
      </c>
      <c r="F128" s="17" t="s">
        <v>325</v>
      </c>
      <c r="G128" s="69" t="s">
        <v>20</v>
      </c>
      <c r="H128" s="100">
        <v>42906</v>
      </c>
      <c r="I128" s="94">
        <v>43190</v>
      </c>
      <c r="J128" s="69" t="s">
        <v>160</v>
      </c>
      <c r="K128" s="56">
        <v>3</v>
      </c>
      <c r="L128" s="77">
        <f t="shared" si="5"/>
        <v>33.333333333333336</v>
      </c>
      <c r="M128" s="56" t="s">
        <v>47</v>
      </c>
      <c r="N128" s="61" t="s">
        <v>64</v>
      </c>
      <c r="O128" s="47" t="s">
        <v>24</v>
      </c>
    </row>
    <row r="129" spans="1:16" ht="27" customHeight="1" x14ac:dyDescent="0.35">
      <c r="A129" s="160">
        <v>673200</v>
      </c>
      <c r="B129" s="179" t="s">
        <v>326</v>
      </c>
      <c r="C129" s="127">
        <v>0.13</v>
      </c>
      <c r="D129" s="69">
        <v>10</v>
      </c>
      <c r="E129" s="69">
        <v>0</v>
      </c>
      <c r="F129" s="17" t="s">
        <v>327</v>
      </c>
      <c r="G129" s="69" t="s">
        <v>20</v>
      </c>
      <c r="H129" s="94">
        <v>42762</v>
      </c>
      <c r="I129" s="94">
        <v>43190</v>
      </c>
      <c r="J129" s="80" t="s">
        <v>328</v>
      </c>
      <c r="K129" s="69">
        <v>10</v>
      </c>
      <c r="L129" s="77">
        <f t="shared" si="5"/>
        <v>76.92307692307692</v>
      </c>
      <c r="M129" s="69" t="s">
        <v>47</v>
      </c>
      <c r="N129" s="61" t="s">
        <v>64</v>
      </c>
      <c r="O129" s="47" t="s">
        <v>24</v>
      </c>
    </row>
    <row r="130" spans="1:16" ht="27" customHeight="1" x14ac:dyDescent="0.35">
      <c r="A130" s="160">
        <v>666500</v>
      </c>
      <c r="B130" s="182" t="s">
        <v>329</v>
      </c>
      <c r="C130" s="127">
        <v>0.3</v>
      </c>
      <c r="D130" s="69">
        <v>1</v>
      </c>
      <c r="E130" s="69">
        <v>0</v>
      </c>
      <c r="F130" s="17" t="s">
        <v>330</v>
      </c>
      <c r="G130" s="69" t="s">
        <v>20</v>
      </c>
      <c r="H130" s="100">
        <v>42621</v>
      </c>
      <c r="I130" s="94">
        <v>43190</v>
      </c>
      <c r="J130" s="69" t="s">
        <v>72</v>
      </c>
      <c r="K130" s="69">
        <v>1</v>
      </c>
      <c r="L130" s="77">
        <f t="shared" si="5"/>
        <v>3.3333333333333335</v>
      </c>
      <c r="M130" s="69" t="s">
        <v>47</v>
      </c>
      <c r="N130" s="61" t="s">
        <v>42</v>
      </c>
      <c r="O130" s="47" t="s">
        <v>43</v>
      </c>
    </row>
    <row r="131" spans="1:16" ht="27" customHeight="1" x14ac:dyDescent="0.35">
      <c r="A131" s="160" t="s">
        <v>331</v>
      </c>
      <c r="B131" s="179" t="s">
        <v>332</v>
      </c>
      <c r="C131" s="127">
        <v>0.2</v>
      </c>
      <c r="D131" s="69">
        <v>6</v>
      </c>
      <c r="E131" s="69">
        <v>0</v>
      </c>
      <c r="F131" s="17" t="s">
        <v>333</v>
      </c>
      <c r="G131" s="69" t="s">
        <v>20</v>
      </c>
      <c r="H131" s="94">
        <v>42838</v>
      </c>
      <c r="I131" s="94">
        <v>43190</v>
      </c>
      <c r="J131" s="69" t="s">
        <v>72</v>
      </c>
      <c r="K131" s="69">
        <v>6</v>
      </c>
      <c r="L131" s="77">
        <f t="shared" si="5"/>
        <v>30</v>
      </c>
      <c r="M131" s="69" t="s">
        <v>47</v>
      </c>
      <c r="N131" s="61" t="s">
        <v>42</v>
      </c>
      <c r="O131" s="47" t="s">
        <v>43</v>
      </c>
    </row>
    <row r="132" spans="1:16" ht="27" customHeight="1" x14ac:dyDescent="0.35">
      <c r="A132" s="160">
        <v>674600</v>
      </c>
      <c r="B132" s="179" t="s">
        <v>334</v>
      </c>
      <c r="C132" s="127">
        <v>7.0000000000000007E-2</v>
      </c>
      <c r="D132" s="69">
        <v>1</v>
      </c>
      <c r="E132" s="69">
        <v>0</v>
      </c>
      <c r="F132" s="17" t="s">
        <v>335</v>
      </c>
      <c r="G132" s="69" t="s">
        <v>20</v>
      </c>
      <c r="H132" s="94">
        <v>42811</v>
      </c>
      <c r="I132" s="94">
        <v>43190</v>
      </c>
      <c r="J132" s="80" t="s">
        <v>72</v>
      </c>
      <c r="K132" s="69">
        <v>1</v>
      </c>
      <c r="L132" s="77">
        <f t="shared" si="5"/>
        <v>14.285714285714285</v>
      </c>
      <c r="M132" s="69" t="s">
        <v>47</v>
      </c>
      <c r="N132" s="61" t="s">
        <v>42</v>
      </c>
      <c r="O132" s="47" t="s">
        <v>43</v>
      </c>
    </row>
    <row r="133" spans="1:16" ht="27" customHeight="1" x14ac:dyDescent="0.35">
      <c r="A133" s="56">
        <v>682400</v>
      </c>
      <c r="B133" s="61" t="s">
        <v>336</v>
      </c>
      <c r="C133" s="127">
        <v>0.38</v>
      </c>
      <c r="D133" s="69">
        <v>1</v>
      </c>
      <c r="E133" s="69">
        <v>0</v>
      </c>
      <c r="F133" s="17" t="s">
        <v>337</v>
      </c>
      <c r="G133" s="69" t="s">
        <v>20</v>
      </c>
      <c r="H133" s="100">
        <v>43028</v>
      </c>
      <c r="I133" s="94">
        <v>43190</v>
      </c>
      <c r="J133" s="69" t="s">
        <v>51</v>
      </c>
      <c r="K133" s="69">
        <v>1</v>
      </c>
      <c r="L133" s="77">
        <f t="shared" si="5"/>
        <v>2.6315789473684212</v>
      </c>
      <c r="M133" s="69" t="s">
        <v>47</v>
      </c>
      <c r="N133" s="61" t="s">
        <v>73</v>
      </c>
      <c r="O133" s="47" t="s">
        <v>74</v>
      </c>
    </row>
    <row r="134" spans="1:16" ht="27" customHeight="1" x14ac:dyDescent="0.35">
      <c r="A134" s="56">
        <v>683900</v>
      </c>
      <c r="B134" s="61" t="s">
        <v>338</v>
      </c>
      <c r="C134" s="127">
        <v>0.26</v>
      </c>
      <c r="D134" s="69">
        <v>1</v>
      </c>
      <c r="E134" s="69">
        <v>0</v>
      </c>
      <c r="F134" s="17" t="s">
        <v>339</v>
      </c>
      <c r="G134" s="69" t="s">
        <v>20</v>
      </c>
      <c r="H134" s="100">
        <v>43082</v>
      </c>
      <c r="I134" s="94">
        <v>43190</v>
      </c>
      <c r="J134" s="69" t="s">
        <v>72</v>
      </c>
      <c r="K134" s="69">
        <v>1</v>
      </c>
      <c r="L134" s="77">
        <f t="shared" si="5"/>
        <v>3.8461538461538458</v>
      </c>
      <c r="M134" s="69" t="s">
        <v>47</v>
      </c>
      <c r="N134" s="61" t="s">
        <v>73</v>
      </c>
      <c r="O134" s="47" t="s">
        <v>74</v>
      </c>
    </row>
    <row r="135" spans="1:16" ht="27" customHeight="1" x14ac:dyDescent="0.35">
      <c r="A135" s="160" t="s">
        <v>340</v>
      </c>
      <c r="B135" s="61" t="s">
        <v>341</v>
      </c>
      <c r="C135" s="56">
        <v>0.02</v>
      </c>
      <c r="D135" s="56">
        <v>2</v>
      </c>
      <c r="E135" s="56">
        <v>0</v>
      </c>
      <c r="F135" s="17" t="s">
        <v>342</v>
      </c>
      <c r="G135" s="69" t="s">
        <v>20</v>
      </c>
      <c r="H135" s="100">
        <v>42900</v>
      </c>
      <c r="I135" s="94">
        <v>43190</v>
      </c>
      <c r="J135" s="69" t="s">
        <v>261</v>
      </c>
      <c r="K135" s="56">
        <v>2</v>
      </c>
      <c r="L135" s="77">
        <f t="shared" si="5"/>
        <v>100</v>
      </c>
      <c r="M135" s="56" t="s">
        <v>47</v>
      </c>
      <c r="N135" s="61" t="s">
        <v>172</v>
      </c>
      <c r="O135" s="47" t="s">
        <v>74</v>
      </c>
    </row>
    <row r="136" spans="1:16" ht="27" customHeight="1" x14ac:dyDescent="0.35">
      <c r="A136" s="160">
        <v>672700</v>
      </c>
      <c r="B136" s="179" t="s">
        <v>343</v>
      </c>
      <c r="C136" s="127">
        <v>0.16</v>
      </c>
      <c r="D136" s="69">
        <v>8</v>
      </c>
      <c r="E136" s="69">
        <v>0</v>
      </c>
      <c r="F136" s="17" t="s">
        <v>344</v>
      </c>
      <c r="G136" s="69" t="s">
        <v>20</v>
      </c>
      <c r="H136" s="94">
        <v>42754</v>
      </c>
      <c r="I136" s="94">
        <v>43190</v>
      </c>
      <c r="J136" s="80" t="s">
        <v>72</v>
      </c>
      <c r="K136" s="69">
        <v>8</v>
      </c>
      <c r="L136" s="77">
        <f t="shared" si="5"/>
        <v>50</v>
      </c>
      <c r="M136" s="69" t="s">
        <v>47</v>
      </c>
      <c r="N136" s="61" t="s">
        <v>73</v>
      </c>
      <c r="O136" s="47" t="s">
        <v>74</v>
      </c>
    </row>
    <row r="137" spans="1:16" ht="27" customHeight="1" x14ac:dyDescent="0.35">
      <c r="A137" s="56">
        <v>681700</v>
      </c>
      <c r="B137" s="61" t="s">
        <v>345</v>
      </c>
      <c r="C137" s="127">
        <v>0.05</v>
      </c>
      <c r="D137" s="69">
        <v>3</v>
      </c>
      <c r="E137" s="69">
        <v>0</v>
      </c>
      <c r="F137" s="17" t="s">
        <v>346</v>
      </c>
      <c r="G137" s="69" t="s">
        <v>20</v>
      </c>
      <c r="H137" s="100">
        <v>43020</v>
      </c>
      <c r="I137" s="94">
        <v>43190</v>
      </c>
      <c r="J137" s="69" t="s">
        <v>51</v>
      </c>
      <c r="K137" s="69">
        <v>3</v>
      </c>
      <c r="L137" s="77">
        <f t="shared" si="5"/>
        <v>60</v>
      </c>
      <c r="M137" s="69" t="s">
        <v>47</v>
      </c>
      <c r="N137" s="61" t="s">
        <v>347</v>
      </c>
      <c r="O137" s="47" t="s">
        <v>92</v>
      </c>
    </row>
    <row r="138" spans="1:16" ht="27" customHeight="1" x14ac:dyDescent="0.35">
      <c r="A138" s="160" t="s">
        <v>348</v>
      </c>
      <c r="B138" s="61" t="s">
        <v>965</v>
      </c>
      <c r="C138" s="127">
        <v>0.19</v>
      </c>
      <c r="D138" s="69">
        <v>2</v>
      </c>
      <c r="E138" s="69">
        <v>0</v>
      </c>
      <c r="F138" s="17" t="s">
        <v>349</v>
      </c>
      <c r="G138" s="69" t="s">
        <v>20</v>
      </c>
      <c r="H138" s="100">
        <v>42265</v>
      </c>
      <c r="I138" s="94">
        <v>43190</v>
      </c>
      <c r="J138" s="69" t="s">
        <v>247</v>
      </c>
      <c r="K138" s="69">
        <v>2</v>
      </c>
      <c r="L138" s="77">
        <f t="shared" si="5"/>
        <v>10.526315789473685</v>
      </c>
      <c r="M138" s="69" t="s">
        <v>47</v>
      </c>
      <c r="N138" s="61" t="s">
        <v>350</v>
      </c>
      <c r="O138" s="47" t="s">
        <v>38</v>
      </c>
    </row>
    <row r="139" spans="1:16" ht="27" customHeight="1" x14ac:dyDescent="0.35">
      <c r="A139" s="160">
        <v>657000</v>
      </c>
      <c r="B139" s="61" t="s">
        <v>351</v>
      </c>
      <c r="C139" s="127">
        <v>0.2</v>
      </c>
      <c r="D139" s="69">
        <v>10</v>
      </c>
      <c r="E139" s="69">
        <v>0</v>
      </c>
      <c r="F139" s="17" t="s">
        <v>352</v>
      </c>
      <c r="G139" s="69" t="s">
        <v>20</v>
      </c>
      <c r="H139" s="100">
        <v>42320</v>
      </c>
      <c r="I139" s="94">
        <v>43190</v>
      </c>
      <c r="J139" s="69" t="s">
        <v>271</v>
      </c>
      <c r="K139" s="69">
        <v>10</v>
      </c>
      <c r="L139" s="77">
        <f t="shared" si="5"/>
        <v>50</v>
      </c>
      <c r="M139" s="69" t="s">
        <v>47</v>
      </c>
      <c r="N139" s="61" t="s">
        <v>48</v>
      </c>
      <c r="O139" s="47" t="s">
        <v>49</v>
      </c>
    </row>
    <row r="140" spans="1:16" ht="27" customHeight="1" x14ac:dyDescent="0.35">
      <c r="A140" s="160">
        <v>663800</v>
      </c>
      <c r="B140" s="61" t="s">
        <v>353</v>
      </c>
      <c r="C140" s="127">
        <v>0.12</v>
      </c>
      <c r="D140" s="69">
        <v>2</v>
      </c>
      <c r="E140" s="69">
        <v>0</v>
      </c>
      <c r="F140" s="17" t="s">
        <v>354</v>
      </c>
      <c r="G140" s="69" t="s">
        <v>20</v>
      </c>
      <c r="H140" s="100">
        <v>42523</v>
      </c>
      <c r="I140" s="94">
        <v>43190</v>
      </c>
      <c r="J140" s="69" t="s">
        <v>51</v>
      </c>
      <c r="K140" s="69">
        <v>2</v>
      </c>
      <c r="L140" s="77">
        <f t="shared" si="5"/>
        <v>16.666666666666668</v>
      </c>
      <c r="M140" s="69" t="s">
        <v>47</v>
      </c>
      <c r="N140" s="61" t="s">
        <v>48</v>
      </c>
      <c r="O140" s="47" t="s">
        <v>49</v>
      </c>
    </row>
    <row r="141" spans="1:16" ht="27" customHeight="1" x14ac:dyDescent="0.35">
      <c r="A141" s="160">
        <v>561300</v>
      </c>
      <c r="B141" s="61" t="s">
        <v>355</v>
      </c>
      <c r="C141" s="127">
        <v>0.16</v>
      </c>
      <c r="D141" s="69">
        <v>32</v>
      </c>
      <c r="E141" s="69">
        <v>15</v>
      </c>
      <c r="F141" s="17" t="s">
        <v>356</v>
      </c>
      <c r="G141" s="69" t="s">
        <v>20</v>
      </c>
      <c r="H141" s="110">
        <v>42348</v>
      </c>
      <c r="I141" s="100">
        <v>43190</v>
      </c>
      <c r="J141" s="69" t="s">
        <v>357</v>
      </c>
      <c r="K141" s="69">
        <v>47</v>
      </c>
      <c r="L141" s="77">
        <f t="shared" si="5"/>
        <v>293.75</v>
      </c>
      <c r="M141" s="69" t="s">
        <v>47</v>
      </c>
      <c r="N141" s="61" t="s">
        <v>64</v>
      </c>
      <c r="O141" s="47" t="s">
        <v>24</v>
      </c>
    </row>
    <row r="142" spans="1:16" ht="27" customHeight="1" x14ac:dyDescent="0.35">
      <c r="A142" s="160">
        <v>566000</v>
      </c>
      <c r="B142" s="61" t="s">
        <v>358</v>
      </c>
      <c r="C142" s="127">
        <v>0.09</v>
      </c>
      <c r="D142" s="69">
        <v>2</v>
      </c>
      <c r="E142" s="69">
        <v>0</v>
      </c>
      <c r="F142" s="17" t="s">
        <v>359</v>
      </c>
      <c r="G142" s="69" t="s">
        <v>20</v>
      </c>
      <c r="H142" s="94">
        <v>42220</v>
      </c>
      <c r="I142" s="94">
        <v>43190</v>
      </c>
      <c r="J142" s="69" t="s">
        <v>298</v>
      </c>
      <c r="K142" s="69">
        <v>2</v>
      </c>
      <c r="L142" s="77">
        <f t="shared" si="5"/>
        <v>22.222222222222221</v>
      </c>
      <c r="M142" s="69" t="s">
        <v>47</v>
      </c>
      <c r="N142" s="61" t="s">
        <v>177</v>
      </c>
      <c r="O142" s="47" t="s">
        <v>24</v>
      </c>
    </row>
    <row r="143" spans="1:16" ht="14.45" x14ac:dyDescent="0.35">
      <c r="A143" s="156"/>
      <c r="B143" s="167"/>
      <c r="C143" s="22"/>
      <c r="D143" s="11">
        <f>SUM(D47:D142)</f>
        <v>366</v>
      </c>
      <c r="E143" s="11">
        <f>SUM(E47:E142)</f>
        <v>33</v>
      </c>
      <c r="F143" s="20"/>
      <c r="G143" s="22"/>
      <c r="H143" s="95"/>
      <c r="I143" s="95"/>
      <c r="J143" s="22"/>
      <c r="K143" s="22"/>
      <c r="L143" s="22"/>
      <c r="M143" s="62"/>
      <c r="N143" s="167"/>
      <c r="O143" s="22"/>
      <c r="P143" s="21"/>
    </row>
    <row r="144" spans="1:16" ht="14.45" x14ac:dyDescent="0.35">
      <c r="O144" s="45"/>
    </row>
    <row r="145" spans="1:15" ht="14.45" x14ac:dyDescent="0.35">
      <c r="A145" s="153"/>
      <c r="B145" s="7" t="s">
        <v>1</v>
      </c>
      <c r="C145" s="189" t="s">
        <v>360</v>
      </c>
      <c r="D145" s="189"/>
      <c r="E145" s="189"/>
      <c r="F145" s="189"/>
      <c r="G145" s="189"/>
      <c r="H145" s="189"/>
      <c r="I145" s="189"/>
      <c r="J145" s="189"/>
      <c r="K145" s="6"/>
      <c r="L145" s="62"/>
      <c r="M145" s="6"/>
      <c r="N145" s="7"/>
      <c r="O145" s="22"/>
    </row>
    <row r="146" spans="1:15" ht="14.45" x14ac:dyDescent="0.35">
      <c r="A146" s="156"/>
      <c r="B146" s="167"/>
      <c r="C146" s="22"/>
      <c r="D146" s="22"/>
      <c r="E146" s="139"/>
      <c r="F146" s="144"/>
      <c r="G146" s="22"/>
      <c r="H146" s="22"/>
      <c r="I146" s="22"/>
      <c r="J146" s="62"/>
      <c r="K146" s="22"/>
      <c r="L146" s="62"/>
      <c r="M146" s="22"/>
      <c r="N146" s="167"/>
      <c r="O146" s="6"/>
    </row>
    <row r="147" spans="1:15" ht="14.45" x14ac:dyDescent="0.35">
      <c r="A147" s="152"/>
      <c r="B147" s="41"/>
      <c r="C147" s="125"/>
      <c r="D147" s="11" t="s">
        <v>3</v>
      </c>
      <c r="E147" s="11"/>
      <c r="F147" s="143"/>
      <c r="G147" s="11"/>
      <c r="H147" s="103"/>
      <c r="I147" s="11"/>
      <c r="J147" s="11"/>
      <c r="K147" s="11"/>
      <c r="L147" s="34"/>
      <c r="M147" s="11"/>
      <c r="N147" s="10"/>
      <c r="O147" s="11"/>
    </row>
    <row r="148" spans="1:15" ht="27" customHeight="1" x14ac:dyDescent="0.35">
      <c r="A148" s="151" t="s">
        <v>4</v>
      </c>
      <c r="B148" s="10" t="s">
        <v>5</v>
      </c>
      <c r="C148" s="12" t="s">
        <v>6</v>
      </c>
      <c r="D148" s="13" t="s">
        <v>7</v>
      </c>
      <c r="E148" s="13" t="s">
        <v>8</v>
      </c>
      <c r="F148" s="8" t="s">
        <v>9</v>
      </c>
      <c r="G148" s="13" t="s">
        <v>10</v>
      </c>
      <c r="H148" s="14" t="s">
        <v>11</v>
      </c>
      <c r="I148" s="13" t="s">
        <v>12</v>
      </c>
      <c r="J148" s="13" t="s">
        <v>13</v>
      </c>
      <c r="K148" s="13" t="s">
        <v>14</v>
      </c>
      <c r="L148" s="13" t="s">
        <v>15</v>
      </c>
      <c r="M148" s="13" t="s">
        <v>16</v>
      </c>
      <c r="N148" s="10" t="s">
        <v>17</v>
      </c>
      <c r="O148" s="15" t="s">
        <v>18</v>
      </c>
    </row>
    <row r="149" spans="1:15" ht="27" customHeight="1" x14ac:dyDescent="0.35">
      <c r="A149" s="159">
        <v>664900</v>
      </c>
      <c r="B149" s="59" t="s">
        <v>361</v>
      </c>
      <c r="C149" s="126">
        <v>0.05</v>
      </c>
      <c r="D149" s="24">
        <v>0</v>
      </c>
      <c r="E149" s="24">
        <v>1</v>
      </c>
      <c r="F149" s="16" t="s">
        <v>362</v>
      </c>
      <c r="G149" s="24" t="s">
        <v>84</v>
      </c>
      <c r="H149" s="96">
        <v>42564</v>
      </c>
      <c r="I149" s="24" t="s">
        <v>85</v>
      </c>
      <c r="J149" s="24" t="s">
        <v>21</v>
      </c>
      <c r="K149" s="24">
        <v>1</v>
      </c>
      <c r="L149" s="60">
        <f t="shared" ref="L149:L212" si="6">K149/C149</f>
        <v>20</v>
      </c>
      <c r="M149" s="24" t="s">
        <v>22</v>
      </c>
      <c r="N149" s="59" t="s">
        <v>23</v>
      </c>
      <c r="O149" s="46" t="s">
        <v>24</v>
      </c>
    </row>
    <row r="150" spans="1:15" ht="27" customHeight="1" x14ac:dyDescent="0.35">
      <c r="A150" s="159">
        <v>665200</v>
      </c>
      <c r="B150" s="59" t="s">
        <v>363</v>
      </c>
      <c r="C150" s="126">
        <v>0.06</v>
      </c>
      <c r="D150" s="24">
        <v>0</v>
      </c>
      <c r="E150" s="24">
        <v>1</v>
      </c>
      <c r="F150" s="16" t="s">
        <v>364</v>
      </c>
      <c r="G150" s="24" t="s">
        <v>84</v>
      </c>
      <c r="H150" s="96">
        <v>42558</v>
      </c>
      <c r="I150" s="24" t="s">
        <v>85</v>
      </c>
      <c r="J150" s="24" t="s">
        <v>21</v>
      </c>
      <c r="K150" s="24">
        <v>1</v>
      </c>
      <c r="L150" s="60">
        <f t="shared" si="6"/>
        <v>16.666666666666668</v>
      </c>
      <c r="M150" s="24" t="s">
        <v>22</v>
      </c>
      <c r="N150" s="59" t="s">
        <v>64</v>
      </c>
      <c r="O150" s="46" t="s">
        <v>24</v>
      </c>
    </row>
    <row r="151" spans="1:15" ht="27" customHeight="1" x14ac:dyDescent="0.35">
      <c r="A151" s="159">
        <v>664400</v>
      </c>
      <c r="B151" s="59" t="s">
        <v>365</v>
      </c>
      <c r="C151" s="126">
        <v>0.04</v>
      </c>
      <c r="D151" s="24">
        <v>0</v>
      </c>
      <c r="E151" s="24">
        <v>1</v>
      </c>
      <c r="F151" s="16" t="s">
        <v>366</v>
      </c>
      <c r="G151" s="24" t="s">
        <v>84</v>
      </c>
      <c r="H151" s="92">
        <v>42543</v>
      </c>
      <c r="I151" s="24" t="s">
        <v>85</v>
      </c>
      <c r="J151" s="24" t="s">
        <v>21</v>
      </c>
      <c r="K151" s="24">
        <v>1</v>
      </c>
      <c r="L151" s="60">
        <f t="shared" si="6"/>
        <v>25</v>
      </c>
      <c r="M151" s="24" t="s">
        <v>22</v>
      </c>
      <c r="N151" s="59" t="s">
        <v>172</v>
      </c>
      <c r="O151" s="46" t="s">
        <v>74</v>
      </c>
    </row>
    <row r="152" spans="1:15" ht="27" customHeight="1" x14ac:dyDescent="0.35">
      <c r="A152" s="163">
        <v>664300</v>
      </c>
      <c r="B152" s="59" t="s">
        <v>367</v>
      </c>
      <c r="C152" s="126">
        <v>0.11</v>
      </c>
      <c r="D152" s="24">
        <v>0</v>
      </c>
      <c r="E152" s="24">
        <v>1</v>
      </c>
      <c r="F152" s="16" t="s">
        <v>368</v>
      </c>
      <c r="G152" s="24" t="s">
        <v>84</v>
      </c>
      <c r="H152" s="92">
        <v>42544</v>
      </c>
      <c r="I152" s="24" t="s">
        <v>85</v>
      </c>
      <c r="J152" s="24" t="s">
        <v>21</v>
      </c>
      <c r="K152" s="24">
        <v>1</v>
      </c>
      <c r="L152" s="60">
        <f t="shared" si="6"/>
        <v>9.0909090909090917</v>
      </c>
      <c r="M152" s="24" t="s">
        <v>22</v>
      </c>
      <c r="N152" s="59" t="s">
        <v>42</v>
      </c>
      <c r="O152" s="46" t="s">
        <v>43</v>
      </c>
    </row>
    <row r="153" spans="1:15" ht="27" customHeight="1" x14ac:dyDescent="0.35">
      <c r="A153" s="159">
        <v>663400</v>
      </c>
      <c r="B153" s="59" t="s">
        <v>369</v>
      </c>
      <c r="C153" s="126">
        <v>0.02</v>
      </c>
      <c r="D153" s="24">
        <v>0</v>
      </c>
      <c r="E153" s="24">
        <v>1</v>
      </c>
      <c r="F153" s="16" t="s">
        <v>370</v>
      </c>
      <c r="G153" s="24" t="s">
        <v>84</v>
      </c>
      <c r="H153" s="92">
        <v>42485</v>
      </c>
      <c r="I153" s="24" t="s">
        <v>85</v>
      </c>
      <c r="J153" s="24" t="s">
        <v>21</v>
      </c>
      <c r="K153" s="24">
        <v>1</v>
      </c>
      <c r="L153" s="60">
        <f t="shared" si="6"/>
        <v>50</v>
      </c>
      <c r="M153" s="24" t="s">
        <v>22</v>
      </c>
      <c r="N153" s="59" t="s">
        <v>37</v>
      </c>
      <c r="O153" s="46" t="s">
        <v>43</v>
      </c>
    </row>
    <row r="154" spans="1:15" ht="27" customHeight="1" x14ac:dyDescent="0.35">
      <c r="A154" s="159">
        <v>663000</v>
      </c>
      <c r="B154" s="59" t="s">
        <v>371</v>
      </c>
      <c r="C154" s="126">
        <v>0.13</v>
      </c>
      <c r="D154" s="24">
        <v>0</v>
      </c>
      <c r="E154" s="24">
        <v>3</v>
      </c>
      <c r="F154" s="16" t="s">
        <v>372</v>
      </c>
      <c r="G154" s="24" t="s">
        <v>84</v>
      </c>
      <c r="H154" s="96">
        <v>42475</v>
      </c>
      <c r="I154" s="24" t="s">
        <v>85</v>
      </c>
      <c r="J154" s="24" t="s">
        <v>21</v>
      </c>
      <c r="K154" s="24">
        <v>3</v>
      </c>
      <c r="L154" s="60">
        <f t="shared" si="6"/>
        <v>23.076923076923077</v>
      </c>
      <c r="M154" s="24" t="s">
        <v>22</v>
      </c>
      <c r="N154" s="59" t="s">
        <v>350</v>
      </c>
      <c r="O154" s="46" t="s">
        <v>49</v>
      </c>
    </row>
    <row r="155" spans="1:15" ht="27" customHeight="1" x14ac:dyDescent="0.35">
      <c r="A155" s="159">
        <v>660000</v>
      </c>
      <c r="B155" s="59" t="s">
        <v>373</v>
      </c>
      <c r="C155" s="126">
        <v>0.09</v>
      </c>
      <c r="D155" s="24">
        <v>0</v>
      </c>
      <c r="E155" s="24">
        <v>1</v>
      </c>
      <c r="F155" s="16" t="s">
        <v>374</v>
      </c>
      <c r="G155" s="24" t="s">
        <v>84</v>
      </c>
      <c r="H155" s="96">
        <v>42389</v>
      </c>
      <c r="I155" s="96" t="s">
        <v>85</v>
      </c>
      <c r="J155" s="24" t="s">
        <v>21</v>
      </c>
      <c r="K155" s="24">
        <v>1</v>
      </c>
      <c r="L155" s="60">
        <f t="shared" si="6"/>
        <v>11.111111111111111</v>
      </c>
      <c r="M155" s="24" t="s">
        <v>22</v>
      </c>
      <c r="N155" s="59" t="s">
        <v>23</v>
      </c>
      <c r="O155" s="46" t="s">
        <v>24</v>
      </c>
    </row>
    <row r="156" spans="1:15" ht="27" customHeight="1" x14ac:dyDescent="0.35">
      <c r="A156" s="159">
        <v>658300</v>
      </c>
      <c r="B156" s="59" t="s">
        <v>375</v>
      </c>
      <c r="C156" s="126">
        <v>0.13</v>
      </c>
      <c r="D156" s="24">
        <v>0</v>
      </c>
      <c r="E156" s="24">
        <v>1</v>
      </c>
      <c r="F156" s="16" t="s">
        <v>376</v>
      </c>
      <c r="G156" s="24" t="s">
        <v>84</v>
      </c>
      <c r="H156" s="92">
        <v>42340</v>
      </c>
      <c r="I156" s="96" t="s">
        <v>85</v>
      </c>
      <c r="J156" s="24" t="s">
        <v>21</v>
      </c>
      <c r="K156" s="24">
        <v>1</v>
      </c>
      <c r="L156" s="60">
        <f t="shared" si="6"/>
        <v>7.6923076923076916</v>
      </c>
      <c r="M156" s="24" t="s">
        <v>22</v>
      </c>
      <c r="N156" s="59" t="s">
        <v>172</v>
      </c>
      <c r="O156" s="46" t="s">
        <v>74</v>
      </c>
    </row>
    <row r="157" spans="1:15" ht="27" customHeight="1" x14ac:dyDescent="0.35">
      <c r="A157" s="159">
        <v>658000</v>
      </c>
      <c r="B157" s="59" t="s">
        <v>377</v>
      </c>
      <c r="C157" s="126">
        <v>0.21</v>
      </c>
      <c r="D157" s="24">
        <v>0</v>
      </c>
      <c r="E157" s="24">
        <v>1</v>
      </c>
      <c r="F157" s="16" t="s">
        <v>378</v>
      </c>
      <c r="G157" s="24" t="s">
        <v>84</v>
      </c>
      <c r="H157" s="92">
        <v>42982</v>
      </c>
      <c r="I157" s="96" t="s">
        <v>85</v>
      </c>
      <c r="J157" s="24" t="s">
        <v>21</v>
      </c>
      <c r="K157" s="24">
        <v>1</v>
      </c>
      <c r="L157" s="60">
        <f t="shared" si="6"/>
        <v>4.7619047619047619</v>
      </c>
      <c r="M157" s="24" t="s">
        <v>22</v>
      </c>
      <c r="N157" s="63" t="s">
        <v>42</v>
      </c>
      <c r="O157" s="53" t="s">
        <v>43</v>
      </c>
    </row>
    <row r="158" spans="1:15" ht="27" customHeight="1" x14ac:dyDescent="0.35">
      <c r="A158" s="159">
        <v>656500</v>
      </c>
      <c r="B158" s="59" t="s">
        <v>379</v>
      </c>
      <c r="C158" s="126">
        <v>0.12</v>
      </c>
      <c r="D158" s="24">
        <v>0</v>
      </c>
      <c r="E158" s="24">
        <v>1</v>
      </c>
      <c r="F158" s="16" t="s">
        <v>380</v>
      </c>
      <c r="G158" s="24" t="s">
        <v>84</v>
      </c>
      <c r="H158" s="96">
        <v>42305</v>
      </c>
      <c r="I158" s="24" t="s">
        <v>85</v>
      </c>
      <c r="J158" s="24" t="s">
        <v>21</v>
      </c>
      <c r="K158" s="24">
        <v>1</v>
      </c>
      <c r="L158" s="60">
        <f t="shared" si="6"/>
        <v>8.3333333333333339</v>
      </c>
      <c r="M158" s="24" t="s">
        <v>22</v>
      </c>
      <c r="N158" s="59" t="s">
        <v>48</v>
      </c>
      <c r="O158" s="46" t="s">
        <v>49</v>
      </c>
    </row>
    <row r="159" spans="1:15" ht="27" customHeight="1" x14ac:dyDescent="0.35">
      <c r="A159" s="159">
        <v>656700</v>
      </c>
      <c r="B159" s="59" t="s">
        <v>381</v>
      </c>
      <c r="C159" s="126">
        <v>0.06</v>
      </c>
      <c r="D159" s="24">
        <v>0</v>
      </c>
      <c r="E159" s="24">
        <v>1</v>
      </c>
      <c r="F159" s="16" t="s">
        <v>382</v>
      </c>
      <c r="G159" s="24" t="s">
        <v>84</v>
      </c>
      <c r="H159" s="96">
        <v>42307</v>
      </c>
      <c r="I159" s="24" t="s">
        <v>85</v>
      </c>
      <c r="J159" s="24" t="s">
        <v>21</v>
      </c>
      <c r="K159" s="24">
        <v>1</v>
      </c>
      <c r="L159" s="60">
        <f t="shared" si="6"/>
        <v>16.666666666666668</v>
      </c>
      <c r="M159" s="24" t="s">
        <v>22</v>
      </c>
      <c r="N159" s="59" t="s">
        <v>42</v>
      </c>
      <c r="O159" s="46" t="s">
        <v>43</v>
      </c>
    </row>
    <row r="160" spans="1:15" ht="27" customHeight="1" x14ac:dyDescent="0.35">
      <c r="A160" s="159">
        <v>656200</v>
      </c>
      <c r="B160" s="59" t="s">
        <v>383</v>
      </c>
      <c r="C160" s="126">
        <v>0.05</v>
      </c>
      <c r="D160" s="24">
        <v>0</v>
      </c>
      <c r="E160" s="24">
        <v>1</v>
      </c>
      <c r="F160" s="16" t="s">
        <v>384</v>
      </c>
      <c r="G160" s="24" t="s">
        <v>84</v>
      </c>
      <c r="H160" s="92">
        <v>42298</v>
      </c>
      <c r="I160" s="24" t="s">
        <v>85</v>
      </c>
      <c r="J160" s="24" t="s">
        <v>21</v>
      </c>
      <c r="K160" s="24">
        <v>1</v>
      </c>
      <c r="L160" s="60">
        <f t="shared" si="6"/>
        <v>20</v>
      </c>
      <c r="M160" s="24" t="s">
        <v>22</v>
      </c>
      <c r="N160" s="59" t="s">
        <v>288</v>
      </c>
      <c r="O160" s="46" t="s">
        <v>34</v>
      </c>
    </row>
    <row r="161" spans="1:15" ht="27" customHeight="1" x14ac:dyDescent="0.35">
      <c r="A161" s="163">
        <v>644300</v>
      </c>
      <c r="B161" s="59" t="s">
        <v>385</v>
      </c>
      <c r="C161" s="126">
        <v>0.01</v>
      </c>
      <c r="D161" s="24">
        <v>0</v>
      </c>
      <c r="E161" s="24">
        <v>2</v>
      </c>
      <c r="F161" s="16" t="s">
        <v>386</v>
      </c>
      <c r="G161" s="24" t="s">
        <v>84</v>
      </c>
      <c r="H161" s="92">
        <v>43144</v>
      </c>
      <c r="I161" s="24" t="s">
        <v>85</v>
      </c>
      <c r="J161" s="24" t="s">
        <v>160</v>
      </c>
      <c r="K161" s="24">
        <v>2</v>
      </c>
      <c r="L161" s="60">
        <f t="shared" si="6"/>
        <v>200</v>
      </c>
      <c r="M161" s="24" t="s">
        <v>22</v>
      </c>
      <c r="N161" s="59" t="s">
        <v>347</v>
      </c>
      <c r="O161" s="46" t="s">
        <v>92</v>
      </c>
    </row>
    <row r="162" spans="1:15" ht="27" customHeight="1" x14ac:dyDescent="0.35">
      <c r="A162" s="159">
        <v>653600</v>
      </c>
      <c r="B162" s="59" t="s">
        <v>387</v>
      </c>
      <c r="C162" s="126">
        <v>0.02</v>
      </c>
      <c r="D162" s="24">
        <v>0</v>
      </c>
      <c r="E162" s="24">
        <v>1</v>
      </c>
      <c r="F162" s="16" t="s">
        <v>388</v>
      </c>
      <c r="G162" s="24" t="s">
        <v>84</v>
      </c>
      <c r="H162" s="96">
        <v>42234</v>
      </c>
      <c r="I162" s="24" t="s">
        <v>85</v>
      </c>
      <c r="J162" s="24" t="s">
        <v>21</v>
      </c>
      <c r="K162" s="24">
        <v>1</v>
      </c>
      <c r="L162" s="60">
        <f t="shared" si="6"/>
        <v>50</v>
      </c>
      <c r="M162" s="24" t="s">
        <v>22</v>
      </c>
      <c r="N162" s="59" t="s">
        <v>80</v>
      </c>
      <c r="O162" s="46" t="s">
        <v>34</v>
      </c>
    </row>
    <row r="163" spans="1:15" ht="27" customHeight="1" x14ac:dyDescent="0.35">
      <c r="A163" s="159">
        <v>636500</v>
      </c>
      <c r="B163" s="59" t="s">
        <v>389</v>
      </c>
      <c r="C163" s="126">
        <v>0.03</v>
      </c>
      <c r="D163" s="24">
        <v>0</v>
      </c>
      <c r="E163" s="24">
        <v>1</v>
      </c>
      <c r="F163" s="16" t="s">
        <v>954</v>
      </c>
      <c r="G163" s="24" t="s">
        <v>84</v>
      </c>
      <c r="H163" s="96">
        <v>42874</v>
      </c>
      <c r="I163" s="72" t="s">
        <v>85</v>
      </c>
      <c r="J163" s="24" t="s">
        <v>21</v>
      </c>
      <c r="K163" s="24">
        <v>1</v>
      </c>
      <c r="L163" s="60">
        <f t="shared" si="6"/>
        <v>33.333333333333336</v>
      </c>
      <c r="M163" s="24" t="s">
        <v>22</v>
      </c>
      <c r="N163" s="59" t="s">
        <v>58</v>
      </c>
      <c r="O163" s="46" t="s">
        <v>24</v>
      </c>
    </row>
    <row r="164" spans="1:15" ht="27" customHeight="1" x14ac:dyDescent="0.35">
      <c r="A164" s="159">
        <v>652000</v>
      </c>
      <c r="B164" s="59" t="s">
        <v>390</v>
      </c>
      <c r="C164" s="126">
        <v>0.05</v>
      </c>
      <c r="D164" s="24">
        <v>0</v>
      </c>
      <c r="E164" s="24">
        <v>1</v>
      </c>
      <c r="F164" s="16" t="s">
        <v>391</v>
      </c>
      <c r="G164" s="24" t="s">
        <v>84</v>
      </c>
      <c r="H164" s="92">
        <v>42219</v>
      </c>
      <c r="I164" s="24" t="s">
        <v>85</v>
      </c>
      <c r="J164" s="24" t="s">
        <v>21</v>
      </c>
      <c r="K164" s="24">
        <v>1</v>
      </c>
      <c r="L164" s="60">
        <f t="shared" si="6"/>
        <v>20</v>
      </c>
      <c r="M164" s="24" t="s">
        <v>22</v>
      </c>
      <c r="N164" s="59" t="s">
        <v>37</v>
      </c>
      <c r="O164" s="46" t="s">
        <v>43</v>
      </c>
    </row>
    <row r="165" spans="1:15" ht="27" customHeight="1" x14ac:dyDescent="0.35">
      <c r="A165" s="163">
        <v>618600</v>
      </c>
      <c r="B165" s="59" t="s">
        <v>392</v>
      </c>
      <c r="C165" s="126">
        <v>0.04</v>
      </c>
      <c r="D165" s="24">
        <v>0</v>
      </c>
      <c r="E165" s="24">
        <v>1</v>
      </c>
      <c r="F165" s="16" t="s">
        <v>393</v>
      </c>
      <c r="G165" s="24" t="s">
        <v>84</v>
      </c>
      <c r="H165" s="96">
        <v>42885</v>
      </c>
      <c r="I165" s="24" t="s">
        <v>85</v>
      </c>
      <c r="J165" s="24" t="s">
        <v>21</v>
      </c>
      <c r="K165" s="24">
        <v>1</v>
      </c>
      <c r="L165" s="60">
        <f t="shared" si="6"/>
        <v>25</v>
      </c>
      <c r="M165" s="24" t="s">
        <v>22</v>
      </c>
      <c r="N165" s="59" t="s">
        <v>48</v>
      </c>
      <c r="O165" s="46" t="s">
        <v>49</v>
      </c>
    </row>
    <row r="166" spans="1:15" ht="27" customHeight="1" x14ac:dyDescent="0.35">
      <c r="A166" s="163">
        <v>635700</v>
      </c>
      <c r="B166" s="59" t="s">
        <v>394</v>
      </c>
      <c r="C166" s="126">
        <v>0.05</v>
      </c>
      <c r="D166" s="24">
        <v>0</v>
      </c>
      <c r="E166" s="24">
        <v>1</v>
      </c>
      <c r="F166" s="16" t="s">
        <v>395</v>
      </c>
      <c r="G166" s="24" t="s">
        <v>84</v>
      </c>
      <c r="H166" s="96">
        <v>42921</v>
      </c>
      <c r="I166" s="24" t="s">
        <v>85</v>
      </c>
      <c r="J166" s="24" t="s">
        <v>21</v>
      </c>
      <c r="K166" s="24">
        <v>1</v>
      </c>
      <c r="L166" s="60">
        <f t="shared" si="6"/>
        <v>20</v>
      </c>
      <c r="M166" s="24" t="s">
        <v>22</v>
      </c>
      <c r="N166" s="59" t="s">
        <v>37</v>
      </c>
      <c r="O166" s="46" t="s">
        <v>43</v>
      </c>
    </row>
    <row r="167" spans="1:15" ht="27" customHeight="1" x14ac:dyDescent="0.35">
      <c r="A167" s="159" t="s">
        <v>396</v>
      </c>
      <c r="B167" s="59" t="s">
        <v>397</v>
      </c>
      <c r="C167" s="126">
        <v>7.0000000000000007E-2</v>
      </c>
      <c r="D167" s="24">
        <v>0</v>
      </c>
      <c r="E167" s="24">
        <v>1</v>
      </c>
      <c r="F167" s="146" t="s">
        <v>398</v>
      </c>
      <c r="G167" s="24" t="s">
        <v>84</v>
      </c>
      <c r="H167" s="92">
        <v>43075</v>
      </c>
      <c r="I167" s="24" t="s">
        <v>85</v>
      </c>
      <c r="J167" s="24" t="s">
        <v>21</v>
      </c>
      <c r="K167" s="24">
        <v>1</v>
      </c>
      <c r="L167" s="60">
        <f t="shared" si="6"/>
        <v>14.285714285714285</v>
      </c>
      <c r="M167" s="24" t="s">
        <v>22</v>
      </c>
      <c r="N167" s="59" t="s">
        <v>288</v>
      </c>
      <c r="O167" s="46" t="s">
        <v>34</v>
      </c>
    </row>
    <row r="168" spans="1:15" ht="27" customHeight="1" x14ac:dyDescent="0.35">
      <c r="A168" s="159">
        <v>635500</v>
      </c>
      <c r="B168" s="59" t="s">
        <v>399</v>
      </c>
      <c r="C168" s="126">
        <v>0.1</v>
      </c>
      <c r="D168" s="24">
        <v>0</v>
      </c>
      <c r="E168" s="24">
        <v>1</v>
      </c>
      <c r="F168" s="16" t="s">
        <v>400</v>
      </c>
      <c r="G168" s="24" t="s">
        <v>84</v>
      </c>
      <c r="H168" s="96">
        <v>42852</v>
      </c>
      <c r="I168" s="24" t="s">
        <v>85</v>
      </c>
      <c r="J168" s="24" t="s">
        <v>72</v>
      </c>
      <c r="K168" s="24">
        <v>1</v>
      </c>
      <c r="L168" s="60">
        <f t="shared" si="6"/>
        <v>10</v>
      </c>
      <c r="M168" s="24" t="s">
        <v>22</v>
      </c>
      <c r="N168" s="59" t="s">
        <v>52</v>
      </c>
      <c r="O168" s="46" t="s">
        <v>38</v>
      </c>
    </row>
    <row r="169" spans="1:15" ht="27" customHeight="1" x14ac:dyDescent="0.35">
      <c r="A169" s="159">
        <v>631800</v>
      </c>
      <c r="B169" s="59" t="s">
        <v>173</v>
      </c>
      <c r="C169" s="126">
        <v>0.13</v>
      </c>
      <c r="D169" s="24">
        <v>0</v>
      </c>
      <c r="E169" s="24">
        <v>1</v>
      </c>
      <c r="F169" s="16" t="s">
        <v>401</v>
      </c>
      <c r="G169" s="24" t="s">
        <v>84</v>
      </c>
      <c r="H169" s="96">
        <v>42647</v>
      </c>
      <c r="I169" s="24" t="s">
        <v>85</v>
      </c>
      <c r="J169" s="24" t="s">
        <v>21</v>
      </c>
      <c r="K169" s="24">
        <v>1</v>
      </c>
      <c r="L169" s="60">
        <f t="shared" si="6"/>
        <v>7.6923076923076916</v>
      </c>
      <c r="M169" s="24" t="s">
        <v>22</v>
      </c>
      <c r="N169" s="59" t="s">
        <v>42</v>
      </c>
      <c r="O169" s="50" t="s">
        <v>43</v>
      </c>
    </row>
    <row r="170" spans="1:15" ht="27" customHeight="1" x14ac:dyDescent="0.35">
      <c r="A170" s="159">
        <v>647600</v>
      </c>
      <c r="B170" s="59" t="s">
        <v>402</v>
      </c>
      <c r="C170" s="126">
        <v>0.15</v>
      </c>
      <c r="D170" s="24">
        <v>0</v>
      </c>
      <c r="E170" s="24">
        <v>1</v>
      </c>
      <c r="F170" s="16" t="s">
        <v>403</v>
      </c>
      <c r="G170" s="24" t="s">
        <v>84</v>
      </c>
      <c r="H170" s="96">
        <v>42146</v>
      </c>
      <c r="I170" s="24" t="s">
        <v>85</v>
      </c>
      <c r="J170" s="24" t="s">
        <v>21</v>
      </c>
      <c r="K170" s="24">
        <v>1</v>
      </c>
      <c r="L170" s="60">
        <f t="shared" si="6"/>
        <v>6.666666666666667</v>
      </c>
      <c r="M170" s="24" t="s">
        <v>22</v>
      </c>
      <c r="N170" s="59" t="s">
        <v>42</v>
      </c>
      <c r="O170" s="46" t="s">
        <v>38</v>
      </c>
    </row>
    <row r="171" spans="1:15" ht="27" customHeight="1" x14ac:dyDescent="0.35">
      <c r="A171" s="159">
        <v>654100</v>
      </c>
      <c r="B171" s="59" t="s">
        <v>404</v>
      </c>
      <c r="C171" s="126">
        <v>0.1</v>
      </c>
      <c r="D171" s="24">
        <v>0</v>
      </c>
      <c r="E171" s="24">
        <v>1</v>
      </c>
      <c r="F171" s="16" t="s">
        <v>405</v>
      </c>
      <c r="G171" s="24" t="s">
        <v>84</v>
      </c>
      <c r="H171" s="92">
        <v>42642</v>
      </c>
      <c r="I171" s="24" t="s">
        <v>85</v>
      </c>
      <c r="J171" s="24" t="s">
        <v>21</v>
      </c>
      <c r="K171" s="24">
        <v>1</v>
      </c>
      <c r="L171" s="60">
        <f t="shared" si="6"/>
        <v>10</v>
      </c>
      <c r="M171" s="24" t="s">
        <v>22</v>
      </c>
      <c r="N171" s="59" t="s">
        <v>73</v>
      </c>
      <c r="O171" s="46" t="s">
        <v>74</v>
      </c>
    </row>
    <row r="172" spans="1:15" ht="27" customHeight="1" x14ac:dyDescent="0.35">
      <c r="A172" s="159">
        <v>660200</v>
      </c>
      <c r="B172" s="59" t="s">
        <v>406</v>
      </c>
      <c r="C172" s="126">
        <v>0.32</v>
      </c>
      <c r="D172" s="24">
        <v>0</v>
      </c>
      <c r="E172" s="24">
        <v>2</v>
      </c>
      <c r="F172" s="16" t="s">
        <v>407</v>
      </c>
      <c r="G172" s="24" t="s">
        <v>84</v>
      </c>
      <c r="H172" s="96">
        <v>42390</v>
      </c>
      <c r="I172" s="96" t="s">
        <v>85</v>
      </c>
      <c r="J172" s="24" t="s">
        <v>72</v>
      </c>
      <c r="K172" s="24">
        <v>2</v>
      </c>
      <c r="L172" s="60">
        <f t="shared" si="6"/>
        <v>6.25</v>
      </c>
      <c r="M172" s="24" t="s">
        <v>22</v>
      </c>
      <c r="N172" s="59" t="s">
        <v>42</v>
      </c>
      <c r="O172" s="46" t="s">
        <v>43</v>
      </c>
    </row>
    <row r="173" spans="1:15" ht="27" customHeight="1" x14ac:dyDescent="0.35">
      <c r="A173" s="159">
        <v>658400</v>
      </c>
      <c r="B173" s="59" t="s">
        <v>408</v>
      </c>
      <c r="C173" s="126">
        <v>0.14000000000000001</v>
      </c>
      <c r="D173" s="24">
        <v>0</v>
      </c>
      <c r="E173" s="24">
        <v>2</v>
      </c>
      <c r="F173" s="16" t="s">
        <v>409</v>
      </c>
      <c r="G173" s="24" t="s">
        <v>84</v>
      </c>
      <c r="H173" s="92">
        <v>42346</v>
      </c>
      <c r="I173" s="96" t="s">
        <v>85</v>
      </c>
      <c r="J173" s="24" t="s">
        <v>21</v>
      </c>
      <c r="K173" s="24">
        <v>2</v>
      </c>
      <c r="L173" s="60">
        <f t="shared" si="6"/>
        <v>14.285714285714285</v>
      </c>
      <c r="M173" s="24" t="s">
        <v>22</v>
      </c>
      <c r="N173" s="59" t="s">
        <v>80</v>
      </c>
      <c r="O173" s="46" t="s">
        <v>34</v>
      </c>
    </row>
    <row r="174" spans="1:15" ht="27" customHeight="1" x14ac:dyDescent="0.35">
      <c r="A174" s="159">
        <v>658800</v>
      </c>
      <c r="B174" s="59" t="s">
        <v>410</v>
      </c>
      <c r="C174" s="126">
        <v>0.25</v>
      </c>
      <c r="D174" s="24">
        <v>0</v>
      </c>
      <c r="E174" s="24">
        <v>2</v>
      </c>
      <c r="F174" s="16" t="s">
        <v>411</v>
      </c>
      <c r="G174" s="24" t="s">
        <v>84</v>
      </c>
      <c r="H174" s="92">
        <v>42356</v>
      </c>
      <c r="I174" s="96" t="s">
        <v>85</v>
      </c>
      <c r="J174" s="24" t="s">
        <v>21</v>
      </c>
      <c r="K174" s="24">
        <v>2</v>
      </c>
      <c r="L174" s="60">
        <f t="shared" si="6"/>
        <v>8</v>
      </c>
      <c r="M174" s="24" t="s">
        <v>22</v>
      </c>
      <c r="N174" s="59" t="s">
        <v>23</v>
      </c>
      <c r="O174" s="46" t="s">
        <v>24</v>
      </c>
    </row>
    <row r="175" spans="1:15" ht="27" customHeight="1" x14ac:dyDescent="0.35">
      <c r="A175" s="159">
        <v>647800</v>
      </c>
      <c r="B175" s="59" t="s">
        <v>412</v>
      </c>
      <c r="C175" s="126">
        <v>0.18</v>
      </c>
      <c r="D175" s="24">
        <v>0</v>
      </c>
      <c r="E175" s="24">
        <v>2</v>
      </c>
      <c r="F175" s="16" t="s">
        <v>413</v>
      </c>
      <c r="G175" s="24" t="s">
        <v>84</v>
      </c>
      <c r="H175" s="92" t="s">
        <v>414</v>
      </c>
      <c r="I175" s="24" t="s">
        <v>85</v>
      </c>
      <c r="J175" s="24" t="s">
        <v>415</v>
      </c>
      <c r="K175" s="24">
        <v>2</v>
      </c>
      <c r="L175" s="60">
        <f t="shared" si="6"/>
        <v>11.111111111111111</v>
      </c>
      <c r="M175" s="24" t="s">
        <v>22</v>
      </c>
      <c r="N175" s="59" t="s">
        <v>73</v>
      </c>
      <c r="O175" s="46" t="s">
        <v>74</v>
      </c>
    </row>
    <row r="176" spans="1:15" ht="27" customHeight="1" x14ac:dyDescent="0.35">
      <c r="A176" s="159">
        <v>653000</v>
      </c>
      <c r="B176" s="59" t="s">
        <v>416</v>
      </c>
      <c r="C176" s="126">
        <v>0.28000000000000003</v>
      </c>
      <c r="D176" s="24">
        <v>0</v>
      </c>
      <c r="E176" s="24">
        <v>2</v>
      </c>
      <c r="F176" s="16" t="s">
        <v>417</v>
      </c>
      <c r="G176" s="24" t="s">
        <v>84</v>
      </c>
      <c r="H176" s="92">
        <v>42220</v>
      </c>
      <c r="I176" s="24" t="s">
        <v>85</v>
      </c>
      <c r="J176" s="24" t="s">
        <v>21</v>
      </c>
      <c r="K176" s="24">
        <v>2</v>
      </c>
      <c r="L176" s="60">
        <f t="shared" si="6"/>
        <v>7.1428571428571423</v>
      </c>
      <c r="M176" s="24" t="s">
        <v>22</v>
      </c>
      <c r="N176" s="59" t="s">
        <v>42</v>
      </c>
      <c r="O176" s="46" t="s">
        <v>43</v>
      </c>
    </row>
    <row r="177" spans="1:15" ht="27" customHeight="1" x14ac:dyDescent="0.35">
      <c r="A177" s="159">
        <v>545600</v>
      </c>
      <c r="B177" s="59" t="s">
        <v>418</v>
      </c>
      <c r="C177" s="126">
        <v>0.25</v>
      </c>
      <c r="D177" s="24">
        <v>0</v>
      </c>
      <c r="E177" s="24">
        <v>8</v>
      </c>
      <c r="F177" s="16" t="s">
        <v>419</v>
      </c>
      <c r="G177" s="24" t="s">
        <v>84</v>
      </c>
      <c r="H177" s="96">
        <v>43021</v>
      </c>
      <c r="I177" s="96" t="s">
        <v>85</v>
      </c>
      <c r="J177" s="24" t="s">
        <v>420</v>
      </c>
      <c r="K177" s="24">
        <v>8</v>
      </c>
      <c r="L177" s="60">
        <f t="shared" si="6"/>
        <v>32</v>
      </c>
      <c r="M177" s="24" t="s">
        <v>22</v>
      </c>
      <c r="N177" s="59" t="s">
        <v>64</v>
      </c>
      <c r="O177" s="46" t="s">
        <v>24</v>
      </c>
    </row>
    <row r="178" spans="1:15" ht="27" customHeight="1" x14ac:dyDescent="0.35">
      <c r="A178" s="159">
        <v>636100</v>
      </c>
      <c r="B178" s="59" t="s">
        <v>421</v>
      </c>
      <c r="C178" s="126">
        <v>0.44</v>
      </c>
      <c r="D178" s="24">
        <v>0</v>
      </c>
      <c r="E178" s="24">
        <v>7</v>
      </c>
      <c r="F178" s="16" t="s">
        <v>422</v>
      </c>
      <c r="G178" s="24" t="s">
        <v>84</v>
      </c>
      <c r="H178" s="111">
        <v>42993</v>
      </c>
      <c r="I178" s="24" t="s">
        <v>85</v>
      </c>
      <c r="J178" s="24" t="s">
        <v>21</v>
      </c>
      <c r="K178" s="24">
        <v>7</v>
      </c>
      <c r="L178" s="60">
        <f t="shared" si="6"/>
        <v>15.909090909090908</v>
      </c>
      <c r="M178" s="24" t="s">
        <v>22</v>
      </c>
      <c r="N178" s="59" t="s">
        <v>42</v>
      </c>
      <c r="O178" s="50" t="s">
        <v>43</v>
      </c>
    </row>
    <row r="179" spans="1:15" ht="27" customHeight="1" x14ac:dyDescent="0.35">
      <c r="A179" s="159">
        <v>659500</v>
      </c>
      <c r="B179" s="59" t="s">
        <v>423</v>
      </c>
      <c r="C179" s="126">
        <v>0.25</v>
      </c>
      <c r="D179" s="24">
        <v>0</v>
      </c>
      <c r="E179" s="24">
        <v>10</v>
      </c>
      <c r="F179" s="16" t="s">
        <v>424</v>
      </c>
      <c r="G179" s="24" t="s">
        <v>84</v>
      </c>
      <c r="H179" s="96">
        <v>43186</v>
      </c>
      <c r="I179" s="96" t="s">
        <v>85</v>
      </c>
      <c r="J179" s="24" t="s">
        <v>425</v>
      </c>
      <c r="K179" s="24">
        <v>10</v>
      </c>
      <c r="L179" s="60">
        <f t="shared" si="6"/>
        <v>40</v>
      </c>
      <c r="M179" s="24" t="s">
        <v>22</v>
      </c>
      <c r="N179" s="59" t="s">
        <v>172</v>
      </c>
      <c r="O179" s="46" t="s">
        <v>74</v>
      </c>
    </row>
    <row r="180" spans="1:15" ht="27" customHeight="1" x14ac:dyDescent="0.35">
      <c r="A180" s="159">
        <v>664100</v>
      </c>
      <c r="B180" s="59" t="s">
        <v>426</v>
      </c>
      <c r="C180" s="126">
        <v>0.03</v>
      </c>
      <c r="D180" s="24">
        <v>0</v>
      </c>
      <c r="E180" s="24">
        <v>1</v>
      </c>
      <c r="F180" s="16" t="s">
        <v>427</v>
      </c>
      <c r="G180" s="24" t="s">
        <v>84</v>
      </c>
      <c r="H180" s="96">
        <v>42530</v>
      </c>
      <c r="I180" s="24" t="s">
        <v>85</v>
      </c>
      <c r="J180" s="24" t="s">
        <v>21</v>
      </c>
      <c r="K180" s="24">
        <v>1</v>
      </c>
      <c r="L180" s="60">
        <f t="shared" si="6"/>
        <v>33.333333333333336</v>
      </c>
      <c r="M180" s="24" t="s">
        <v>22</v>
      </c>
      <c r="N180" s="59" t="s">
        <v>177</v>
      </c>
      <c r="O180" s="46" t="s">
        <v>24</v>
      </c>
    </row>
    <row r="181" spans="1:15" ht="27" customHeight="1" x14ac:dyDescent="0.35">
      <c r="A181" s="159">
        <v>666300</v>
      </c>
      <c r="B181" s="183" t="s">
        <v>428</v>
      </c>
      <c r="C181" s="126">
        <v>0.13</v>
      </c>
      <c r="D181" s="24">
        <v>0</v>
      </c>
      <c r="E181" s="24">
        <v>1</v>
      </c>
      <c r="F181" s="16" t="s">
        <v>429</v>
      </c>
      <c r="G181" s="72" t="s">
        <v>84</v>
      </c>
      <c r="H181" s="112">
        <v>42600</v>
      </c>
      <c r="I181" s="72" t="s">
        <v>85</v>
      </c>
      <c r="J181" s="72" t="s">
        <v>21</v>
      </c>
      <c r="K181" s="72">
        <v>1</v>
      </c>
      <c r="L181" s="81">
        <f t="shared" si="6"/>
        <v>7.6923076923076916</v>
      </c>
      <c r="M181" s="72" t="s">
        <v>22</v>
      </c>
      <c r="N181" s="65" t="s">
        <v>42</v>
      </c>
      <c r="O181" s="54" t="s">
        <v>43</v>
      </c>
    </row>
    <row r="182" spans="1:15" ht="27" customHeight="1" x14ac:dyDescent="0.35">
      <c r="A182" s="159">
        <v>667900</v>
      </c>
      <c r="B182" s="184" t="s">
        <v>430</v>
      </c>
      <c r="C182" s="126">
        <v>0.09</v>
      </c>
      <c r="D182" s="24">
        <v>0</v>
      </c>
      <c r="E182" s="24">
        <v>1</v>
      </c>
      <c r="F182" s="16" t="s">
        <v>431</v>
      </c>
      <c r="G182" s="24" t="s">
        <v>84</v>
      </c>
      <c r="H182" s="96">
        <v>42655</v>
      </c>
      <c r="I182" s="24" t="s">
        <v>85</v>
      </c>
      <c r="J182" s="24" t="s">
        <v>21</v>
      </c>
      <c r="K182" s="51">
        <v>1</v>
      </c>
      <c r="L182" s="78">
        <f t="shared" si="6"/>
        <v>11.111111111111111</v>
      </c>
      <c r="M182" s="51" t="s">
        <v>22</v>
      </c>
      <c r="N182" s="59" t="s">
        <v>42</v>
      </c>
      <c r="O182" s="46" t="s">
        <v>43</v>
      </c>
    </row>
    <row r="183" spans="1:15" ht="27" customHeight="1" x14ac:dyDescent="0.35">
      <c r="A183" s="159">
        <v>655300</v>
      </c>
      <c r="B183" s="176" t="s">
        <v>432</v>
      </c>
      <c r="C183" s="122">
        <v>7.0000000000000007E-2</v>
      </c>
      <c r="D183" s="51">
        <v>0</v>
      </c>
      <c r="E183" s="51">
        <v>1</v>
      </c>
      <c r="F183" s="133" t="s">
        <v>433</v>
      </c>
      <c r="G183" s="24" t="s">
        <v>84</v>
      </c>
      <c r="H183" s="96" t="s">
        <v>434</v>
      </c>
      <c r="I183" s="24" t="s">
        <v>85</v>
      </c>
      <c r="J183" s="51"/>
      <c r="K183" s="51">
        <v>1</v>
      </c>
      <c r="L183" s="78">
        <f t="shared" si="6"/>
        <v>14.285714285714285</v>
      </c>
      <c r="M183" s="51" t="s">
        <v>22</v>
      </c>
      <c r="N183" s="63" t="s">
        <v>80</v>
      </c>
      <c r="O183" s="51" t="s">
        <v>34</v>
      </c>
    </row>
    <row r="184" spans="1:15" ht="27" customHeight="1" x14ac:dyDescent="0.35">
      <c r="A184" s="162">
        <v>669000</v>
      </c>
      <c r="B184" s="176" t="s">
        <v>435</v>
      </c>
      <c r="C184" s="122">
        <v>0.04</v>
      </c>
      <c r="D184" s="51">
        <v>0</v>
      </c>
      <c r="E184" s="51">
        <v>1</v>
      </c>
      <c r="F184" s="133" t="s">
        <v>436</v>
      </c>
      <c r="G184" s="24" t="s">
        <v>84</v>
      </c>
      <c r="H184" s="96">
        <v>42692</v>
      </c>
      <c r="I184" s="24" t="s">
        <v>85</v>
      </c>
      <c r="J184" s="51" t="s">
        <v>21</v>
      </c>
      <c r="K184" s="51">
        <v>1</v>
      </c>
      <c r="L184" s="78">
        <f t="shared" si="6"/>
        <v>25</v>
      </c>
      <c r="M184" s="51" t="s">
        <v>22</v>
      </c>
      <c r="N184" s="63" t="s">
        <v>29</v>
      </c>
      <c r="O184" s="51" t="s">
        <v>24</v>
      </c>
    </row>
    <row r="185" spans="1:15" ht="27" customHeight="1" x14ac:dyDescent="0.35">
      <c r="A185" s="162">
        <v>669400</v>
      </c>
      <c r="B185" s="176" t="s">
        <v>437</v>
      </c>
      <c r="C185" s="122">
        <v>0.05</v>
      </c>
      <c r="D185" s="51">
        <v>0</v>
      </c>
      <c r="E185" s="51">
        <v>1</v>
      </c>
      <c r="F185" s="133" t="s">
        <v>438</v>
      </c>
      <c r="G185" s="24" t="s">
        <v>84</v>
      </c>
      <c r="H185" s="96">
        <v>42614</v>
      </c>
      <c r="I185" s="24" t="s">
        <v>85</v>
      </c>
      <c r="J185" s="51" t="s">
        <v>21</v>
      </c>
      <c r="K185" s="51">
        <v>1</v>
      </c>
      <c r="L185" s="78">
        <f t="shared" si="6"/>
        <v>20</v>
      </c>
      <c r="M185" s="51" t="s">
        <v>22</v>
      </c>
      <c r="N185" s="63" t="s">
        <v>52</v>
      </c>
      <c r="O185" s="51" t="s">
        <v>34</v>
      </c>
    </row>
    <row r="186" spans="1:15" ht="27" customHeight="1" x14ac:dyDescent="0.35">
      <c r="A186" s="162">
        <v>241500</v>
      </c>
      <c r="B186" s="176" t="s">
        <v>439</v>
      </c>
      <c r="C186" s="122">
        <v>0.08</v>
      </c>
      <c r="D186" s="51">
        <v>0</v>
      </c>
      <c r="E186" s="51">
        <v>1</v>
      </c>
      <c r="F186" s="133" t="s">
        <v>440</v>
      </c>
      <c r="G186" s="24" t="s">
        <v>84</v>
      </c>
      <c r="H186" s="96">
        <v>42695</v>
      </c>
      <c r="I186" s="24" t="s">
        <v>85</v>
      </c>
      <c r="J186" s="51" t="s">
        <v>21</v>
      </c>
      <c r="K186" s="51">
        <v>1</v>
      </c>
      <c r="L186" s="78">
        <f t="shared" si="6"/>
        <v>12.5</v>
      </c>
      <c r="M186" s="51" t="s">
        <v>22</v>
      </c>
      <c r="N186" s="63" t="s">
        <v>23</v>
      </c>
      <c r="O186" s="51" t="s">
        <v>24</v>
      </c>
    </row>
    <row r="187" spans="1:15" ht="27" customHeight="1" x14ac:dyDescent="0.35">
      <c r="A187" s="162">
        <v>670900</v>
      </c>
      <c r="B187" s="175" t="s">
        <v>441</v>
      </c>
      <c r="C187" s="122">
        <v>0.12</v>
      </c>
      <c r="D187" s="51">
        <v>0</v>
      </c>
      <c r="E187" s="51">
        <v>1</v>
      </c>
      <c r="F187" s="118" t="s">
        <v>442</v>
      </c>
      <c r="G187" s="122" t="s">
        <v>84</v>
      </c>
      <c r="H187" s="96">
        <v>42940</v>
      </c>
      <c r="I187" s="24" t="s">
        <v>85</v>
      </c>
      <c r="J187" s="51" t="s">
        <v>21</v>
      </c>
      <c r="K187" s="51">
        <v>1</v>
      </c>
      <c r="L187" s="78">
        <f t="shared" si="6"/>
        <v>8.3333333333333339</v>
      </c>
      <c r="M187" s="51" t="s">
        <v>22</v>
      </c>
      <c r="N187" s="63" t="s">
        <v>48</v>
      </c>
      <c r="O187" s="46" t="s">
        <v>49</v>
      </c>
    </row>
    <row r="188" spans="1:15" ht="27" customHeight="1" x14ac:dyDescent="0.35">
      <c r="A188" s="162">
        <v>671000</v>
      </c>
      <c r="B188" s="175" t="s">
        <v>443</v>
      </c>
      <c r="C188" s="122">
        <v>0.35</v>
      </c>
      <c r="D188" s="51">
        <v>0</v>
      </c>
      <c r="E188" s="51">
        <v>3</v>
      </c>
      <c r="F188" s="118" t="s">
        <v>444</v>
      </c>
      <c r="G188" s="122" t="s">
        <v>84</v>
      </c>
      <c r="H188" s="96">
        <v>42726</v>
      </c>
      <c r="I188" s="24" t="s">
        <v>85</v>
      </c>
      <c r="J188" s="51" t="s">
        <v>21</v>
      </c>
      <c r="K188" s="51">
        <v>3</v>
      </c>
      <c r="L188" s="78">
        <f t="shared" si="6"/>
        <v>8.5714285714285712</v>
      </c>
      <c r="M188" s="51" t="s">
        <v>22</v>
      </c>
      <c r="N188" s="63" t="s">
        <v>350</v>
      </c>
      <c r="O188" s="46" t="s">
        <v>49</v>
      </c>
    </row>
    <row r="189" spans="1:15" ht="27" customHeight="1" x14ac:dyDescent="0.35">
      <c r="A189" s="162">
        <v>671500</v>
      </c>
      <c r="B189" s="175" t="s">
        <v>445</v>
      </c>
      <c r="C189" s="122">
        <v>0.21</v>
      </c>
      <c r="D189" s="51">
        <v>0</v>
      </c>
      <c r="E189" s="51">
        <v>1</v>
      </c>
      <c r="F189" s="118" t="s">
        <v>446</v>
      </c>
      <c r="G189" s="122" t="s">
        <v>84</v>
      </c>
      <c r="H189" s="96">
        <v>42745</v>
      </c>
      <c r="I189" s="24" t="s">
        <v>85</v>
      </c>
      <c r="J189" s="51" t="s">
        <v>21</v>
      </c>
      <c r="K189" s="51">
        <v>1</v>
      </c>
      <c r="L189" s="78">
        <f t="shared" si="6"/>
        <v>4.7619047619047619</v>
      </c>
      <c r="M189" s="51" t="s">
        <v>22</v>
      </c>
      <c r="N189" s="63" t="s">
        <v>42</v>
      </c>
      <c r="O189" s="51" t="s">
        <v>43</v>
      </c>
    </row>
    <row r="190" spans="1:15" ht="27" customHeight="1" x14ac:dyDescent="0.35">
      <c r="A190" s="162">
        <v>672400</v>
      </c>
      <c r="B190" s="175" t="s">
        <v>447</v>
      </c>
      <c r="C190" s="122">
        <v>7.0000000000000007E-2</v>
      </c>
      <c r="D190" s="51">
        <v>0</v>
      </c>
      <c r="E190" s="51">
        <v>1</v>
      </c>
      <c r="F190" s="118" t="s">
        <v>448</v>
      </c>
      <c r="G190" s="122" t="s">
        <v>84</v>
      </c>
      <c r="H190" s="96">
        <v>42748</v>
      </c>
      <c r="I190" s="24" t="s">
        <v>85</v>
      </c>
      <c r="J190" s="51" t="s">
        <v>21</v>
      </c>
      <c r="K190" s="51">
        <v>1</v>
      </c>
      <c r="L190" s="78">
        <f t="shared" si="6"/>
        <v>14.285714285714285</v>
      </c>
      <c r="M190" s="51" t="s">
        <v>22</v>
      </c>
      <c r="N190" s="63" t="s">
        <v>172</v>
      </c>
      <c r="O190" s="51" t="s">
        <v>74</v>
      </c>
    </row>
    <row r="191" spans="1:15" ht="27" customHeight="1" x14ac:dyDescent="0.35">
      <c r="A191" s="162">
        <v>673700</v>
      </c>
      <c r="B191" s="175" t="s">
        <v>449</v>
      </c>
      <c r="C191" s="122">
        <v>0.15</v>
      </c>
      <c r="D191" s="51">
        <v>0</v>
      </c>
      <c r="E191" s="51">
        <v>1</v>
      </c>
      <c r="F191" s="118" t="s">
        <v>450</v>
      </c>
      <c r="G191" s="122" t="s">
        <v>84</v>
      </c>
      <c r="H191" s="96">
        <v>42774</v>
      </c>
      <c r="I191" s="24" t="s">
        <v>85</v>
      </c>
      <c r="J191" s="51" t="s">
        <v>21</v>
      </c>
      <c r="K191" s="51">
        <v>1</v>
      </c>
      <c r="L191" s="78">
        <f t="shared" si="6"/>
        <v>6.666666666666667</v>
      </c>
      <c r="M191" s="51" t="s">
        <v>22</v>
      </c>
      <c r="N191" s="63" t="s">
        <v>42</v>
      </c>
      <c r="O191" s="51" t="s">
        <v>43</v>
      </c>
    </row>
    <row r="192" spans="1:15" ht="27" customHeight="1" x14ac:dyDescent="0.35">
      <c r="A192" s="162">
        <v>673800</v>
      </c>
      <c r="B192" s="175" t="s">
        <v>451</v>
      </c>
      <c r="C192" s="122">
        <v>0.03</v>
      </c>
      <c r="D192" s="51">
        <v>0</v>
      </c>
      <c r="E192" s="51">
        <v>1</v>
      </c>
      <c r="F192" s="118" t="s">
        <v>452</v>
      </c>
      <c r="G192" s="122" t="s">
        <v>84</v>
      </c>
      <c r="H192" s="96">
        <v>42781</v>
      </c>
      <c r="I192" s="24" t="s">
        <v>85</v>
      </c>
      <c r="J192" s="51" t="s">
        <v>21</v>
      </c>
      <c r="K192" s="51">
        <v>1</v>
      </c>
      <c r="L192" s="78">
        <f t="shared" si="6"/>
        <v>33.333333333333336</v>
      </c>
      <c r="M192" s="51" t="s">
        <v>22</v>
      </c>
      <c r="N192" s="63" t="s">
        <v>80</v>
      </c>
      <c r="O192" s="51" t="s">
        <v>34</v>
      </c>
    </row>
    <row r="193" spans="1:15" ht="27" customHeight="1" x14ac:dyDescent="0.35">
      <c r="A193" s="162">
        <v>674400</v>
      </c>
      <c r="B193" s="175" t="s">
        <v>453</v>
      </c>
      <c r="C193" s="122">
        <v>0.05</v>
      </c>
      <c r="D193" s="51">
        <v>0</v>
      </c>
      <c r="E193" s="51">
        <v>1</v>
      </c>
      <c r="F193" s="118" t="s">
        <v>454</v>
      </c>
      <c r="G193" s="122" t="s">
        <v>84</v>
      </c>
      <c r="H193" s="96">
        <v>42801</v>
      </c>
      <c r="I193" s="24" t="s">
        <v>85</v>
      </c>
      <c r="J193" s="51" t="s">
        <v>21</v>
      </c>
      <c r="K193" s="51">
        <v>1</v>
      </c>
      <c r="L193" s="78">
        <f t="shared" si="6"/>
        <v>20</v>
      </c>
      <c r="M193" s="51" t="s">
        <v>22</v>
      </c>
      <c r="N193" s="63" t="s">
        <v>288</v>
      </c>
      <c r="O193" s="51" t="s">
        <v>34</v>
      </c>
    </row>
    <row r="194" spans="1:15" ht="27" customHeight="1" x14ac:dyDescent="0.35">
      <c r="A194" s="162" t="s">
        <v>455</v>
      </c>
      <c r="B194" s="175" t="s">
        <v>456</v>
      </c>
      <c r="C194" s="122">
        <v>0.02</v>
      </c>
      <c r="D194" s="51">
        <v>0</v>
      </c>
      <c r="E194" s="51">
        <v>1</v>
      </c>
      <c r="F194" s="118" t="s">
        <v>457</v>
      </c>
      <c r="G194" s="122" t="s">
        <v>84</v>
      </c>
      <c r="H194" s="96">
        <v>42837</v>
      </c>
      <c r="I194" s="24" t="s">
        <v>85</v>
      </c>
      <c r="J194" s="24" t="s">
        <v>231</v>
      </c>
      <c r="K194" s="51">
        <v>1</v>
      </c>
      <c r="L194" s="78">
        <f t="shared" si="6"/>
        <v>50</v>
      </c>
      <c r="M194" s="51" t="s">
        <v>22</v>
      </c>
      <c r="N194" s="63" t="s">
        <v>347</v>
      </c>
      <c r="O194" s="51" t="s">
        <v>92</v>
      </c>
    </row>
    <row r="195" spans="1:15" ht="27" customHeight="1" x14ac:dyDescent="0.35">
      <c r="A195" s="162" t="s">
        <v>458</v>
      </c>
      <c r="B195" s="175" t="s">
        <v>459</v>
      </c>
      <c r="C195" s="122">
        <v>0.14000000000000001</v>
      </c>
      <c r="D195" s="51">
        <v>0</v>
      </c>
      <c r="E195" s="51">
        <v>1</v>
      </c>
      <c r="F195" s="118" t="s">
        <v>460</v>
      </c>
      <c r="G195" s="122" t="s">
        <v>84</v>
      </c>
      <c r="H195" s="96">
        <v>42850</v>
      </c>
      <c r="I195" s="24" t="s">
        <v>85</v>
      </c>
      <c r="J195" s="51" t="s">
        <v>21</v>
      </c>
      <c r="K195" s="51">
        <v>1</v>
      </c>
      <c r="L195" s="78">
        <f t="shared" si="6"/>
        <v>7.1428571428571423</v>
      </c>
      <c r="M195" s="51" t="s">
        <v>22</v>
      </c>
      <c r="N195" s="63" t="s">
        <v>73</v>
      </c>
      <c r="O195" s="51" t="s">
        <v>74</v>
      </c>
    </row>
    <row r="196" spans="1:15" ht="27" customHeight="1" x14ac:dyDescent="0.35">
      <c r="A196" s="162" t="s">
        <v>461</v>
      </c>
      <c r="B196" s="175" t="s">
        <v>462</v>
      </c>
      <c r="C196" s="122">
        <v>0.03</v>
      </c>
      <c r="D196" s="51">
        <v>0</v>
      </c>
      <c r="E196" s="51">
        <v>1</v>
      </c>
      <c r="F196" s="118" t="s">
        <v>463</v>
      </c>
      <c r="G196" s="122" t="s">
        <v>84</v>
      </c>
      <c r="H196" s="96">
        <v>42906</v>
      </c>
      <c r="I196" s="24" t="s">
        <v>85</v>
      </c>
      <c r="J196" s="51" t="s">
        <v>21</v>
      </c>
      <c r="K196" s="51">
        <v>1</v>
      </c>
      <c r="L196" s="78">
        <f t="shared" si="6"/>
        <v>33.333333333333336</v>
      </c>
      <c r="M196" s="51" t="s">
        <v>22</v>
      </c>
      <c r="N196" s="63" t="s">
        <v>48</v>
      </c>
      <c r="O196" s="51" t="s">
        <v>49</v>
      </c>
    </row>
    <row r="197" spans="1:15" ht="27" customHeight="1" x14ac:dyDescent="0.35">
      <c r="A197" s="162" t="s">
        <v>464</v>
      </c>
      <c r="B197" s="175" t="s">
        <v>465</v>
      </c>
      <c r="C197" s="122">
        <v>0.02</v>
      </c>
      <c r="D197" s="51">
        <v>0</v>
      </c>
      <c r="E197" s="51">
        <v>4</v>
      </c>
      <c r="F197" s="118" t="s">
        <v>466</v>
      </c>
      <c r="G197" s="122" t="s">
        <v>84</v>
      </c>
      <c r="H197" s="96">
        <v>42906</v>
      </c>
      <c r="I197" s="24" t="s">
        <v>85</v>
      </c>
      <c r="J197" s="51" t="s">
        <v>51</v>
      </c>
      <c r="K197" s="51">
        <v>4</v>
      </c>
      <c r="L197" s="78">
        <f t="shared" si="6"/>
        <v>200</v>
      </c>
      <c r="M197" s="51" t="s">
        <v>22</v>
      </c>
      <c r="N197" s="63" t="s">
        <v>37</v>
      </c>
      <c r="O197" s="51" t="s">
        <v>43</v>
      </c>
    </row>
    <row r="198" spans="1:15" ht="27" customHeight="1" x14ac:dyDescent="0.35">
      <c r="A198" s="162" t="s">
        <v>467</v>
      </c>
      <c r="B198" s="175" t="s">
        <v>468</v>
      </c>
      <c r="C198" s="122">
        <v>0.02</v>
      </c>
      <c r="D198" s="51">
        <v>0</v>
      </c>
      <c r="E198" s="51">
        <v>1</v>
      </c>
      <c r="F198" s="118" t="s">
        <v>469</v>
      </c>
      <c r="G198" s="122" t="s">
        <v>84</v>
      </c>
      <c r="H198" s="96">
        <v>42930</v>
      </c>
      <c r="I198" s="24" t="s">
        <v>85</v>
      </c>
      <c r="J198" s="51" t="s">
        <v>415</v>
      </c>
      <c r="K198" s="51">
        <v>1</v>
      </c>
      <c r="L198" s="78">
        <f t="shared" si="6"/>
        <v>50</v>
      </c>
      <c r="M198" s="51" t="s">
        <v>22</v>
      </c>
      <c r="N198" s="63" t="s">
        <v>127</v>
      </c>
      <c r="O198" s="51" t="s">
        <v>38</v>
      </c>
    </row>
    <row r="199" spans="1:15" ht="27" customHeight="1" x14ac:dyDescent="0.35">
      <c r="A199" s="162" t="s">
        <v>470</v>
      </c>
      <c r="B199" s="175" t="s">
        <v>471</v>
      </c>
      <c r="C199" s="122">
        <v>0.05</v>
      </c>
      <c r="D199" s="51">
        <v>0</v>
      </c>
      <c r="E199" s="51">
        <v>1</v>
      </c>
      <c r="F199" s="118" t="s">
        <v>472</v>
      </c>
      <c r="G199" s="122" t="s">
        <v>84</v>
      </c>
      <c r="H199" s="96">
        <v>42926</v>
      </c>
      <c r="I199" s="24" t="s">
        <v>85</v>
      </c>
      <c r="J199" s="51" t="s">
        <v>21</v>
      </c>
      <c r="K199" s="51">
        <v>1</v>
      </c>
      <c r="L199" s="78">
        <f t="shared" si="6"/>
        <v>20</v>
      </c>
      <c r="M199" s="51" t="s">
        <v>22</v>
      </c>
      <c r="N199" s="63" t="s">
        <v>42</v>
      </c>
      <c r="O199" s="51" t="s">
        <v>43</v>
      </c>
    </row>
    <row r="200" spans="1:15" ht="27" customHeight="1" x14ac:dyDescent="0.35">
      <c r="A200" s="162" t="s">
        <v>473</v>
      </c>
      <c r="B200" s="175" t="s">
        <v>474</v>
      </c>
      <c r="C200" s="122">
        <v>0.17</v>
      </c>
      <c r="D200" s="51">
        <v>0</v>
      </c>
      <c r="E200" s="51">
        <v>1</v>
      </c>
      <c r="F200" s="118" t="s">
        <v>475</v>
      </c>
      <c r="G200" s="122" t="s">
        <v>84</v>
      </c>
      <c r="H200" s="96">
        <v>42936</v>
      </c>
      <c r="I200" s="24" t="s">
        <v>85</v>
      </c>
      <c r="J200" s="51" t="s">
        <v>21</v>
      </c>
      <c r="K200" s="51">
        <v>1</v>
      </c>
      <c r="L200" s="78">
        <f t="shared" si="6"/>
        <v>5.8823529411764701</v>
      </c>
      <c r="M200" s="51" t="s">
        <v>22</v>
      </c>
      <c r="N200" s="63" t="s">
        <v>42</v>
      </c>
      <c r="O200" s="51" t="s">
        <v>43</v>
      </c>
    </row>
    <row r="201" spans="1:15" ht="27" customHeight="1" x14ac:dyDescent="0.35">
      <c r="A201" s="162" t="s">
        <v>476</v>
      </c>
      <c r="B201" s="175" t="s">
        <v>477</v>
      </c>
      <c r="C201" s="122">
        <v>0.27</v>
      </c>
      <c r="D201" s="51">
        <v>0</v>
      </c>
      <c r="E201" s="51">
        <v>1</v>
      </c>
      <c r="F201" s="118" t="s">
        <v>478</v>
      </c>
      <c r="G201" s="122" t="s">
        <v>84</v>
      </c>
      <c r="H201" s="96">
        <v>42860</v>
      </c>
      <c r="I201" s="24" t="s">
        <v>85</v>
      </c>
      <c r="J201" s="51" t="s">
        <v>21</v>
      </c>
      <c r="K201" s="51">
        <v>1</v>
      </c>
      <c r="L201" s="78">
        <f t="shared" si="6"/>
        <v>3.7037037037037033</v>
      </c>
      <c r="M201" s="51" t="s">
        <v>22</v>
      </c>
      <c r="N201" s="63" t="s">
        <v>42</v>
      </c>
      <c r="O201" s="51" t="s">
        <v>43</v>
      </c>
    </row>
    <row r="202" spans="1:15" ht="27" customHeight="1" x14ac:dyDescent="0.35">
      <c r="A202" s="162" t="s">
        <v>479</v>
      </c>
      <c r="B202" s="175" t="s">
        <v>480</v>
      </c>
      <c r="C202" s="122">
        <v>0.23</v>
      </c>
      <c r="D202" s="51">
        <v>0</v>
      </c>
      <c r="E202" s="51">
        <v>3</v>
      </c>
      <c r="F202" s="118" t="s">
        <v>481</v>
      </c>
      <c r="G202" s="122" t="s">
        <v>84</v>
      </c>
      <c r="H202" s="96">
        <v>42943</v>
      </c>
      <c r="I202" s="24" t="s">
        <v>85</v>
      </c>
      <c r="J202" s="51" t="s">
        <v>482</v>
      </c>
      <c r="K202" s="51">
        <v>3</v>
      </c>
      <c r="L202" s="78">
        <f t="shared" si="6"/>
        <v>13.043478260869565</v>
      </c>
      <c r="M202" s="51" t="s">
        <v>22</v>
      </c>
      <c r="N202" s="63" t="s">
        <v>23</v>
      </c>
      <c r="O202" s="51" t="s">
        <v>24</v>
      </c>
    </row>
    <row r="203" spans="1:15" ht="27" customHeight="1" x14ac:dyDescent="0.35">
      <c r="A203" s="162" t="s">
        <v>483</v>
      </c>
      <c r="B203" s="175" t="s">
        <v>484</v>
      </c>
      <c r="C203" s="122">
        <v>0.28000000000000003</v>
      </c>
      <c r="D203" s="51">
        <v>0</v>
      </c>
      <c r="E203" s="51">
        <v>4</v>
      </c>
      <c r="F203" s="118" t="s">
        <v>485</v>
      </c>
      <c r="G203" s="122" t="s">
        <v>84</v>
      </c>
      <c r="H203" s="96">
        <v>42986</v>
      </c>
      <c r="I203" s="24" t="s">
        <v>85</v>
      </c>
      <c r="J203" s="51" t="s">
        <v>482</v>
      </c>
      <c r="K203" s="51">
        <v>4</v>
      </c>
      <c r="L203" s="78">
        <f t="shared" si="6"/>
        <v>14.285714285714285</v>
      </c>
      <c r="M203" s="51" t="s">
        <v>22</v>
      </c>
      <c r="N203" s="59" t="s">
        <v>350</v>
      </c>
      <c r="O203" s="46" t="s">
        <v>49</v>
      </c>
    </row>
    <row r="204" spans="1:15" ht="27" customHeight="1" x14ac:dyDescent="0.35">
      <c r="A204" s="162" t="s">
        <v>486</v>
      </c>
      <c r="B204" s="175" t="s">
        <v>484</v>
      </c>
      <c r="C204" s="122">
        <v>0.02</v>
      </c>
      <c r="D204" s="51">
        <v>0</v>
      </c>
      <c r="E204" s="51">
        <v>2</v>
      </c>
      <c r="F204" s="118" t="s">
        <v>487</v>
      </c>
      <c r="G204" s="122" t="s">
        <v>84</v>
      </c>
      <c r="H204" s="96">
        <v>42992</v>
      </c>
      <c r="I204" s="24" t="s">
        <v>85</v>
      </c>
      <c r="J204" s="51" t="s">
        <v>21</v>
      </c>
      <c r="K204" s="51">
        <v>2</v>
      </c>
      <c r="L204" s="78">
        <f t="shared" si="6"/>
        <v>100</v>
      </c>
      <c r="M204" s="51" t="s">
        <v>22</v>
      </c>
      <c r="N204" s="59" t="s">
        <v>350</v>
      </c>
      <c r="O204" s="46" t="s">
        <v>49</v>
      </c>
    </row>
    <row r="205" spans="1:15" ht="27" customHeight="1" x14ac:dyDescent="0.35">
      <c r="A205" s="162" t="s">
        <v>488</v>
      </c>
      <c r="B205" s="175" t="s">
        <v>489</v>
      </c>
      <c r="C205" s="122">
        <v>0.22</v>
      </c>
      <c r="D205" s="51">
        <v>0</v>
      </c>
      <c r="E205" s="51">
        <v>2</v>
      </c>
      <c r="F205" s="118" t="s">
        <v>490</v>
      </c>
      <c r="G205" s="122" t="s">
        <v>84</v>
      </c>
      <c r="H205" s="96">
        <v>43005</v>
      </c>
      <c r="I205" s="24" t="s">
        <v>85</v>
      </c>
      <c r="J205" s="51" t="s">
        <v>482</v>
      </c>
      <c r="K205" s="51">
        <v>2</v>
      </c>
      <c r="L205" s="78">
        <f t="shared" si="6"/>
        <v>9.0909090909090917</v>
      </c>
      <c r="M205" s="51" t="s">
        <v>22</v>
      </c>
      <c r="N205" s="63" t="s">
        <v>42</v>
      </c>
      <c r="O205" s="53" t="s">
        <v>43</v>
      </c>
    </row>
    <row r="206" spans="1:15" ht="27" customHeight="1" x14ac:dyDescent="0.35">
      <c r="A206" s="162" t="s">
        <v>491</v>
      </c>
      <c r="B206" s="175" t="s">
        <v>492</v>
      </c>
      <c r="C206" s="122">
        <v>0.09</v>
      </c>
      <c r="D206" s="51">
        <v>0</v>
      </c>
      <c r="E206" s="51">
        <v>1</v>
      </c>
      <c r="F206" s="118" t="s">
        <v>493</v>
      </c>
      <c r="G206" s="122" t="s">
        <v>84</v>
      </c>
      <c r="H206" s="96">
        <v>43028</v>
      </c>
      <c r="I206" s="24" t="s">
        <v>85</v>
      </c>
      <c r="J206" s="51" t="s">
        <v>21</v>
      </c>
      <c r="K206" s="51">
        <v>1</v>
      </c>
      <c r="L206" s="78">
        <f t="shared" si="6"/>
        <v>11.111111111111111</v>
      </c>
      <c r="M206" s="51">
        <v>9</v>
      </c>
      <c r="N206" s="63" t="s">
        <v>42</v>
      </c>
      <c r="O206" s="53" t="s">
        <v>43</v>
      </c>
    </row>
    <row r="207" spans="1:15" ht="27" customHeight="1" x14ac:dyDescent="0.35">
      <c r="A207" s="162">
        <v>684900</v>
      </c>
      <c r="B207" s="175" t="s">
        <v>494</v>
      </c>
      <c r="C207" s="122">
        <v>0.03</v>
      </c>
      <c r="D207" s="51">
        <v>0</v>
      </c>
      <c r="E207" s="51">
        <v>1</v>
      </c>
      <c r="F207" s="118" t="s">
        <v>495</v>
      </c>
      <c r="G207" s="122" t="s">
        <v>84</v>
      </c>
      <c r="H207" s="96">
        <v>42751</v>
      </c>
      <c r="I207" s="24" t="s">
        <v>85</v>
      </c>
      <c r="J207" s="51" t="s">
        <v>21</v>
      </c>
      <c r="K207" s="51">
        <v>1</v>
      </c>
      <c r="L207" s="78">
        <f t="shared" si="6"/>
        <v>33.333333333333336</v>
      </c>
      <c r="M207" s="51" t="s">
        <v>22</v>
      </c>
      <c r="N207" s="63" t="s">
        <v>37</v>
      </c>
      <c r="O207" s="51" t="s">
        <v>43</v>
      </c>
    </row>
    <row r="208" spans="1:15" ht="27" customHeight="1" x14ac:dyDescent="0.35">
      <c r="A208" s="162">
        <v>686100</v>
      </c>
      <c r="B208" s="175" t="s">
        <v>496</v>
      </c>
      <c r="C208" s="122">
        <v>0.21</v>
      </c>
      <c r="D208" s="51">
        <v>0</v>
      </c>
      <c r="E208" s="51">
        <v>1</v>
      </c>
      <c r="F208" s="118" t="s">
        <v>497</v>
      </c>
      <c r="G208" s="122" t="s">
        <v>84</v>
      </c>
      <c r="H208" s="96">
        <v>43129</v>
      </c>
      <c r="I208" s="24" t="s">
        <v>85</v>
      </c>
      <c r="J208" s="51" t="s">
        <v>21</v>
      </c>
      <c r="K208" s="51">
        <v>1</v>
      </c>
      <c r="L208" s="78">
        <f t="shared" si="6"/>
        <v>4.7619047619047619</v>
      </c>
      <c r="M208" s="51" t="s">
        <v>22</v>
      </c>
      <c r="N208" s="63" t="s">
        <v>97</v>
      </c>
      <c r="O208" s="51" t="s">
        <v>92</v>
      </c>
    </row>
    <row r="209" spans="1:15" ht="27" customHeight="1" x14ac:dyDescent="0.35">
      <c r="A209" s="162">
        <v>686200</v>
      </c>
      <c r="B209" s="175" t="s">
        <v>498</v>
      </c>
      <c r="C209" s="122">
        <v>0.2</v>
      </c>
      <c r="D209" s="51">
        <v>0</v>
      </c>
      <c r="E209" s="51">
        <v>1</v>
      </c>
      <c r="F209" s="118" t="s">
        <v>499</v>
      </c>
      <c r="G209" s="122" t="s">
        <v>84</v>
      </c>
      <c r="H209" s="96">
        <v>43140</v>
      </c>
      <c r="I209" s="24" t="s">
        <v>85</v>
      </c>
      <c r="J209" s="51" t="s">
        <v>21</v>
      </c>
      <c r="K209" s="51">
        <v>1</v>
      </c>
      <c r="L209" s="78">
        <f t="shared" si="6"/>
        <v>5</v>
      </c>
      <c r="M209" s="51" t="s">
        <v>22</v>
      </c>
      <c r="N209" s="63" t="s">
        <v>73</v>
      </c>
      <c r="O209" s="51" t="s">
        <v>74</v>
      </c>
    </row>
    <row r="210" spans="1:15" ht="27" customHeight="1" x14ac:dyDescent="0.35">
      <c r="A210" s="162" t="s">
        <v>500</v>
      </c>
      <c r="B210" s="175" t="s">
        <v>501</v>
      </c>
      <c r="C210" s="122">
        <v>0.05</v>
      </c>
      <c r="D210" s="51">
        <v>0</v>
      </c>
      <c r="E210" s="51">
        <v>1</v>
      </c>
      <c r="F210" s="118" t="s">
        <v>502</v>
      </c>
      <c r="G210" s="122" t="s">
        <v>84</v>
      </c>
      <c r="H210" s="96">
        <v>43140</v>
      </c>
      <c r="I210" s="24" t="s">
        <v>85</v>
      </c>
      <c r="J210" s="51" t="s">
        <v>21</v>
      </c>
      <c r="K210" s="51">
        <v>1</v>
      </c>
      <c r="L210" s="78">
        <f t="shared" si="6"/>
        <v>20</v>
      </c>
      <c r="M210" s="51" t="s">
        <v>22</v>
      </c>
      <c r="N210" s="63" t="s">
        <v>42</v>
      </c>
      <c r="O210" s="51" t="s">
        <v>43</v>
      </c>
    </row>
    <row r="211" spans="1:15" ht="27" customHeight="1" x14ac:dyDescent="0.35">
      <c r="A211" s="162">
        <v>686500</v>
      </c>
      <c r="B211" s="175" t="s">
        <v>503</v>
      </c>
      <c r="C211" s="122">
        <v>0.22</v>
      </c>
      <c r="D211" s="51">
        <v>0</v>
      </c>
      <c r="E211" s="51">
        <v>6</v>
      </c>
      <c r="F211" s="118" t="s">
        <v>504</v>
      </c>
      <c r="G211" s="122" t="s">
        <v>84</v>
      </c>
      <c r="H211" s="96">
        <v>43143</v>
      </c>
      <c r="I211" s="24" t="s">
        <v>85</v>
      </c>
      <c r="J211" s="51" t="s">
        <v>21</v>
      </c>
      <c r="K211" s="51">
        <v>6</v>
      </c>
      <c r="L211" s="78">
        <f t="shared" si="6"/>
        <v>27.272727272727273</v>
      </c>
      <c r="M211" s="51" t="s">
        <v>22</v>
      </c>
      <c r="N211" s="63" t="s">
        <v>64</v>
      </c>
      <c r="O211" s="51" t="s">
        <v>24</v>
      </c>
    </row>
    <row r="212" spans="1:15" ht="27" customHeight="1" x14ac:dyDescent="0.35">
      <c r="A212" s="162">
        <v>686700</v>
      </c>
      <c r="B212" s="175" t="s">
        <v>505</v>
      </c>
      <c r="C212" s="122">
        <v>0.16</v>
      </c>
      <c r="D212" s="51">
        <v>0</v>
      </c>
      <c r="E212" s="51">
        <v>9</v>
      </c>
      <c r="F212" s="118" t="s">
        <v>506</v>
      </c>
      <c r="G212" s="122" t="s">
        <v>84</v>
      </c>
      <c r="H212" s="96">
        <v>43147</v>
      </c>
      <c r="I212" s="24" t="s">
        <v>85</v>
      </c>
      <c r="J212" s="51" t="s">
        <v>507</v>
      </c>
      <c r="K212" s="51">
        <v>9</v>
      </c>
      <c r="L212" s="78">
        <f t="shared" si="6"/>
        <v>56.25</v>
      </c>
      <c r="M212" s="51" t="s">
        <v>22</v>
      </c>
      <c r="N212" s="63" t="s">
        <v>244</v>
      </c>
      <c r="O212" s="51" t="s">
        <v>92</v>
      </c>
    </row>
    <row r="213" spans="1:15" ht="27" customHeight="1" x14ac:dyDescent="0.35">
      <c r="A213" s="162">
        <v>687400</v>
      </c>
      <c r="B213" s="175" t="s">
        <v>508</v>
      </c>
      <c r="C213" s="122">
        <v>0.03</v>
      </c>
      <c r="D213" s="51">
        <v>0</v>
      </c>
      <c r="E213" s="51">
        <v>1</v>
      </c>
      <c r="F213" s="118" t="s">
        <v>509</v>
      </c>
      <c r="G213" s="122" t="s">
        <v>84</v>
      </c>
      <c r="H213" s="96">
        <v>43165</v>
      </c>
      <c r="I213" s="24" t="s">
        <v>85</v>
      </c>
      <c r="J213" s="51" t="s">
        <v>21</v>
      </c>
      <c r="K213" s="51">
        <v>1</v>
      </c>
      <c r="L213" s="78">
        <f t="shared" ref="L213:L274" si="7">K213/C213</f>
        <v>33.333333333333336</v>
      </c>
      <c r="M213" s="51" t="s">
        <v>22</v>
      </c>
      <c r="N213" s="63" t="s">
        <v>244</v>
      </c>
      <c r="O213" s="51" t="s">
        <v>92</v>
      </c>
    </row>
    <row r="214" spans="1:15" ht="27" customHeight="1" x14ac:dyDescent="0.35">
      <c r="A214" s="162">
        <v>687500</v>
      </c>
      <c r="B214" s="175" t="s">
        <v>510</v>
      </c>
      <c r="C214" s="122">
        <v>0.02</v>
      </c>
      <c r="D214" s="51">
        <v>0</v>
      </c>
      <c r="E214" s="51">
        <v>2</v>
      </c>
      <c r="F214" s="118" t="s">
        <v>511</v>
      </c>
      <c r="G214" s="122" t="s">
        <v>84</v>
      </c>
      <c r="H214" s="96">
        <v>43165</v>
      </c>
      <c r="I214" s="24" t="s">
        <v>85</v>
      </c>
      <c r="J214" s="51" t="s">
        <v>21</v>
      </c>
      <c r="K214" s="51">
        <v>2</v>
      </c>
      <c r="L214" s="78">
        <f t="shared" si="7"/>
        <v>100</v>
      </c>
      <c r="M214" s="51" t="s">
        <v>22</v>
      </c>
      <c r="N214" s="63" t="s">
        <v>61</v>
      </c>
      <c r="O214" s="51" t="s">
        <v>24</v>
      </c>
    </row>
    <row r="215" spans="1:15" ht="27" customHeight="1" x14ac:dyDescent="0.35">
      <c r="A215" s="162">
        <v>687700</v>
      </c>
      <c r="B215" s="175" t="s">
        <v>512</v>
      </c>
      <c r="C215" s="122">
        <v>0.1</v>
      </c>
      <c r="D215" s="51">
        <v>0</v>
      </c>
      <c r="E215" s="51">
        <v>1</v>
      </c>
      <c r="F215" s="118" t="s">
        <v>513</v>
      </c>
      <c r="G215" s="122" t="s">
        <v>84</v>
      </c>
      <c r="H215" s="96">
        <v>43166</v>
      </c>
      <c r="I215" s="24" t="s">
        <v>85</v>
      </c>
      <c r="J215" s="51" t="s">
        <v>21</v>
      </c>
      <c r="K215" s="51">
        <v>1</v>
      </c>
      <c r="L215" s="78">
        <f t="shared" si="7"/>
        <v>10</v>
      </c>
      <c r="M215" s="51" t="s">
        <v>22</v>
      </c>
      <c r="N215" s="63" t="s">
        <v>42</v>
      </c>
      <c r="O215" s="51" t="s">
        <v>43</v>
      </c>
    </row>
    <row r="216" spans="1:15" ht="27" customHeight="1" x14ac:dyDescent="0.35">
      <c r="A216" s="162" t="s">
        <v>514</v>
      </c>
      <c r="B216" s="175" t="s">
        <v>515</v>
      </c>
      <c r="C216" s="122">
        <v>0.12</v>
      </c>
      <c r="D216" s="51">
        <v>0</v>
      </c>
      <c r="E216" s="51">
        <v>1</v>
      </c>
      <c r="F216" s="118" t="s">
        <v>516</v>
      </c>
      <c r="G216" s="122" t="s">
        <v>84</v>
      </c>
      <c r="H216" s="96">
        <v>43172</v>
      </c>
      <c r="I216" s="24" t="s">
        <v>85</v>
      </c>
      <c r="J216" s="51" t="s">
        <v>21</v>
      </c>
      <c r="K216" s="51">
        <v>1</v>
      </c>
      <c r="L216" s="78">
        <f>K216/C216</f>
        <v>8.3333333333333339</v>
      </c>
      <c r="M216" s="51" t="s">
        <v>22</v>
      </c>
      <c r="N216" s="63" t="s">
        <v>23</v>
      </c>
      <c r="O216" s="51" t="s">
        <v>24</v>
      </c>
    </row>
    <row r="217" spans="1:15" ht="27" customHeight="1" x14ac:dyDescent="0.35">
      <c r="A217" s="162">
        <v>688000</v>
      </c>
      <c r="B217" s="175" t="s">
        <v>517</v>
      </c>
      <c r="C217" s="122">
        <v>0.27</v>
      </c>
      <c r="D217" s="51">
        <v>0</v>
      </c>
      <c r="E217" s="51">
        <v>1</v>
      </c>
      <c r="F217" s="118" t="s">
        <v>518</v>
      </c>
      <c r="G217" s="122" t="s">
        <v>84</v>
      </c>
      <c r="H217" s="96">
        <v>43181</v>
      </c>
      <c r="I217" s="24" t="s">
        <v>85</v>
      </c>
      <c r="J217" s="51" t="s">
        <v>21</v>
      </c>
      <c r="K217" s="51">
        <v>1</v>
      </c>
      <c r="L217" s="78">
        <f>K217/C217</f>
        <v>3.7037037037037033</v>
      </c>
      <c r="M217" s="51" t="s">
        <v>22</v>
      </c>
      <c r="N217" s="63" t="s">
        <v>80</v>
      </c>
      <c r="O217" s="51" t="s">
        <v>34</v>
      </c>
    </row>
    <row r="218" spans="1:15" ht="27" customHeight="1" x14ac:dyDescent="0.35">
      <c r="A218" s="162" t="s">
        <v>519</v>
      </c>
      <c r="B218" s="175" t="s">
        <v>520</v>
      </c>
      <c r="C218" s="122">
        <v>0.03</v>
      </c>
      <c r="D218" s="51">
        <v>0</v>
      </c>
      <c r="E218" s="51">
        <v>1</v>
      </c>
      <c r="F218" s="118" t="s">
        <v>521</v>
      </c>
      <c r="G218" s="122" t="s">
        <v>84</v>
      </c>
      <c r="H218" s="96">
        <v>43188</v>
      </c>
      <c r="I218" s="24" t="s">
        <v>85</v>
      </c>
      <c r="J218" s="51" t="s">
        <v>21</v>
      </c>
      <c r="K218" s="51">
        <v>1</v>
      </c>
      <c r="L218" s="78">
        <f>K218/C218</f>
        <v>33.333333333333336</v>
      </c>
      <c r="M218" s="51" t="s">
        <v>22</v>
      </c>
      <c r="N218" s="63" t="s">
        <v>37</v>
      </c>
      <c r="O218" s="51" t="s">
        <v>43</v>
      </c>
    </row>
    <row r="219" spans="1:15" ht="27" customHeight="1" x14ac:dyDescent="0.35">
      <c r="A219" s="164">
        <v>667500</v>
      </c>
      <c r="B219" s="185" t="s">
        <v>522</v>
      </c>
      <c r="C219" s="130">
        <v>0.05</v>
      </c>
      <c r="D219" s="73">
        <v>0</v>
      </c>
      <c r="E219" s="73">
        <v>1</v>
      </c>
      <c r="F219" s="134" t="s">
        <v>523</v>
      </c>
      <c r="G219" s="69" t="s">
        <v>84</v>
      </c>
      <c r="H219" s="100">
        <v>42639</v>
      </c>
      <c r="I219" s="69" t="s">
        <v>85</v>
      </c>
      <c r="J219" s="73" t="s">
        <v>160</v>
      </c>
      <c r="K219" s="73">
        <v>1</v>
      </c>
      <c r="L219" s="82">
        <f t="shared" si="7"/>
        <v>20</v>
      </c>
      <c r="M219" s="73" t="s">
        <v>47</v>
      </c>
      <c r="N219" s="66" t="s">
        <v>524</v>
      </c>
      <c r="O219" s="55" t="s">
        <v>49</v>
      </c>
    </row>
    <row r="220" spans="1:15" ht="27" customHeight="1" x14ac:dyDescent="0.35">
      <c r="A220" s="160">
        <v>665400</v>
      </c>
      <c r="B220" s="173" t="s">
        <v>525</v>
      </c>
      <c r="C220" s="128">
        <v>0.14000000000000001</v>
      </c>
      <c r="D220" s="70">
        <v>0</v>
      </c>
      <c r="E220" s="70">
        <v>10</v>
      </c>
      <c r="F220" s="18" t="s">
        <v>526</v>
      </c>
      <c r="G220" s="70" t="s">
        <v>84</v>
      </c>
      <c r="H220" s="104">
        <v>42559</v>
      </c>
      <c r="I220" s="70" t="s">
        <v>85</v>
      </c>
      <c r="J220" s="70" t="s">
        <v>527</v>
      </c>
      <c r="K220" s="70">
        <v>10</v>
      </c>
      <c r="L220" s="34">
        <f t="shared" si="7"/>
        <v>71.428571428571416</v>
      </c>
      <c r="M220" s="70" t="s">
        <v>47</v>
      </c>
      <c r="N220" s="41" t="s">
        <v>177</v>
      </c>
      <c r="O220" s="48" t="s">
        <v>24</v>
      </c>
    </row>
    <row r="221" spans="1:15" ht="27" customHeight="1" x14ac:dyDescent="0.35">
      <c r="A221" s="160">
        <v>529900</v>
      </c>
      <c r="B221" s="173" t="s">
        <v>528</v>
      </c>
      <c r="C221" s="128">
        <v>0.01</v>
      </c>
      <c r="D221" s="70">
        <v>0</v>
      </c>
      <c r="E221" s="70">
        <v>3</v>
      </c>
      <c r="F221" s="19" t="s">
        <v>529</v>
      </c>
      <c r="G221" s="70" t="s">
        <v>84</v>
      </c>
      <c r="H221" s="104">
        <v>42555</v>
      </c>
      <c r="I221" s="70" t="s">
        <v>85</v>
      </c>
      <c r="J221" s="70" t="s">
        <v>160</v>
      </c>
      <c r="K221" s="70">
        <v>3</v>
      </c>
      <c r="L221" s="34">
        <f t="shared" si="7"/>
        <v>300</v>
      </c>
      <c r="M221" s="70" t="s">
        <v>47</v>
      </c>
      <c r="N221" s="41" t="s">
        <v>97</v>
      </c>
      <c r="O221" s="48" t="s">
        <v>92</v>
      </c>
    </row>
    <row r="222" spans="1:15" ht="27" customHeight="1" x14ac:dyDescent="0.35">
      <c r="A222" s="160">
        <v>549700</v>
      </c>
      <c r="B222" s="41" t="s">
        <v>530</v>
      </c>
      <c r="C222" s="128">
        <v>0.05</v>
      </c>
      <c r="D222" s="70">
        <v>0</v>
      </c>
      <c r="E222" s="70">
        <v>38</v>
      </c>
      <c r="F222" s="19" t="s">
        <v>531</v>
      </c>
      <c r="G222" s="70" t="s">
        <v>84</v>
      </c>
      <c r="H222" s="38">
        <v>42530</v>
      </c>
      <c r="I222" s="70" t="s">
        <v>85</v>
      </c>
      <c r="J222" s="70" t="s">
        <v>532</v>
      </c>
      <c r="K222" s="70">
        <v>38</v>
      </c>
      <c r="L222" s="34">
        <f t="shared" si="7"/>
        <v>760</v>
      </c>
      <c r="M222" s="70" t="s">
        <v>47</v>
      </c>
      <c r="N222" s="41" t="s">
        <v>61</v>
      </c>
      <c r="O222" s="48" t="s">
        <v>312</v>
      </c>
    </row>
    <row r="223" spans="1:15" ht="27" customHeight="1" x14ac:dyDescent="0.35">
      <c r="A223" s="160">
        <v>586000</v>
      </c>
      <c r="B223" s="41" t="s">
        <v>533</v>
      </c>
      <c r="C223" s="128">
        <v>0.09</v>
      </c>
      <c r="D223" s="70">
        <v>0</v>
      </c>
      <c r="E223" s="70">
        <v>16</v>
      </c>
      <c r="F223" s="18" t="s">
        <v>534</v>
      </c>
      <c r="G223" s="70" t="s">
        <v>84</v>
      </c>
      <c r="H223" s="104">
        <v>42487</v>
      </c>
      <c r="I223" s="70" t="s">
        <v>85</v>
      </c>
      <c r="J223" s="70" t="s">
        <v>321</v>
      </c>
      <c r="K223" s="70">
        <v>16</v>
      </c>
      <c r="L223" s="34">
        <f t="shared" si="7"/>
        <v>177.77777777777777</v>
      </c>
      <c r="M223" s="70" t="s">
        <v>47</v>
      </c>
      <c r="N223" s="41" t="s">
        <v>64</v>
      </c>
      <c r="O223" s="48" t="s">
        <v>24</v>
      </c>
    </row>
    <row r="224" spans="1:15" ht="27" customHeight="1" x14ac:dyDescent="0.35">
      <c r="A224" s="160">
        <v>661200</v>
      </c>
      <c r="B224" s="173" t="s">
        <v>535</v>
      </c>
      <c r="C224" s="128">
        <v>0.56000000000000005</v>
      </c>
      <c r="D224" s="70">
        <v>0</v>
      </c>
      <c r="E224" s="70">
        <v>23</v>
      </c>
      <c r="F224" s="19" t="s">
        <v>536</v>
      </c>
      <c r="G224" s="70" t="s">
        <v>84</v>
      </c>
      <c r="H224" s="98">
        <v>43124</v>
      </c>
      <c r="I224" s="70" t="s">
        <v>85</v>
      </c>
      <c r="J224" s="70" t="s">
        <v>51</v>
      </c>
      <c r="K224" s="70">
        <v>23</v>
      </c>
      <c r="L224" s="34">
        <f t="shared" si="7"/>
        <v>41.071428571428569</v>
      </c>
      <c r="M224" s="70" t="s">
        <v>47</v>
      </c>
      <c r="N224" s="41" t="s">
        <v>244</v>
      </c>
      <c r="O224" s="48" t="s">
        <v>92</v>
      </c>
    </row>
    <row r="225" spans="1:15" ht="27" customHeight="1" x14ac:dyDescent="0.35">
      <c r="A225" s="160">
        <v>661800</v>
      </c>
      <c r="B225" s="41" t="s">
        <v>537</v>
      </c>
      <c r="C225" s="128">
        <v>0.01</v>
      </c>
      <c r="D225" s="70">
        <v>0</v>
      </c>
      <c r="E225" s="70">
        <v>1</v>
      </c>
      <c r="F225" s="19" t="s">
        <v>538</v>
      </c>
      <c r="G225" s="70" t="s">
        <v>84</v>
      </c>
      <c r="H225" s="98">
        <v>42356</v>
      </c>
      <c r="I225" s="70" t="s">
        <v>85</v>
      </c>
      <c r="J225" s="70" t="s">
        <v>539</v>
      </c>
      <c r="K225" s="70">
        <v>1</v>
      </c>
      <c r="L225" s="34">
        <f t="shared" si="7"/>
        <v>100</v>
      </c>
      <c r="M225" s="70" t="s">
        <v>47</v>
      </c>
      <c r="N225" s="41" t="s">
        <v>64</v>
      </c>
      <c r="O225" s="48" t="s">
        <v>312</v>
      </c>
    </row>
    <row r="226" spans="1:15" ht="27" customHeight="1" x14ac:dyDescent="0.35">
      <c r="A226" s="160">
        <v>660800</v>
      </c>
      <c r="B226" s="173" t="s">
        <v>540</v>
      </c>
      <c r="C226" s="128">
        <v>0.19</v>
      </c>
      <c r="D226" s="70">
        <v>0</v>
      </c>
      <c r="E226" s="70">
        <v>1</v>
      </c>
      <c r="F226" s="19" t="s">
        <v>541</v>
      </c>
      <c r="G226" s="70" t="s">
        <v>84</v>
      </c>
      <c r="H226" s="98">
        <v>42419</v>
      </c>
      <c r="I226" s="70" t="s">
        <v>85</v>
      </c>
      <c r="J226" s="70" t="s">
        <v>21</v>
      </c>
      <c r="K226" s="70">
        <v>1</v>
      </c>
      <c r="L226" s="34">
        <f t="shared" si="7"/>
        <v>5.2631578947368425</v>
      </c>
      <c r="M226" s="70" t="s">
        <v>47</v>
      </c>
      <c r="N226" s="41" t="s">
        <v>73</v>
      </c>
      <c r="O226" s="48" t="s">
        <v>74</v>
      </c>
    </row>
    <row r="227" spans="1:15" ht="27" customHeight="1" x14ac:dyDescent="0.35">
      <c r="A227" s="160">
        <v>651400</v>
      </c>
      <c r="B227" s="173" t="s">
        <v>542</v>
      </c>
      <c r="C227" s="128">
        <v>0.03</v>
      </c>
      <c r="D227" s="70">
        <v>0</v>
      </c>
      <c r="E227" s="70">
        <v>2</v>
      </c>
      <c r="F227" s="19" t="s">
        <v>543</v>
      </c>
      <c r="G227" s="70" t="s">
        <v>84</v>
      </c>
      <c r="H227" s="98">
        <v>42180</v>
      </c>
      <c r="I227" s="70" t="s">
        <v>85</v>
      </c>
      <c r="J227" s="70" t="s">
        <v>51</v>
      </c>
      <c r="K227" s="70">
        <v>2</v>
      </c>
      <c r="L227" s="34">
        <f t="shared" si="7"/>
        <v>66.666666666666671</v>
      </c>
      <c r="M227" s="70" t="s">
        <v>47</v>
      </c>
      <c r="N227" s="41" t="s">
        <v>33</v>
      </c>
      <c r="O227" s="48" t="s">
        <v>34</v>
      </c>
    </row>
    <row r="228" spans="1:15" ht="27" customHeight="1" x14ac:dyDescent="0.35">
      <c r="A228" s="164">
        <v>452700</v>
      </c>
      <c r="B228" s="173" t="s">
        <v>544</v>
      </c>
      <c r="C228" s="131">
        <v>0.02</v>
      </c>
      <c r="D228" s="74">
        <v>0</v>
      </c>
      <c r="E228" s="74">
        <v>3</v>
      </c>
      <c r="F228" s="20" t="s">
        <v>545</v>
      </c>
      <c r="G228" s="70" t="s">
        <v>84</v>
      </c>
      <c r="H228" s="98">
        <v>42335</v>
      </c>
      <c r="I228" s="74" t="s">
        <v>85</v>
      </c>
      <c r="J228" s="74" t="s">
        <v>51</v>
      </c>
      <c r="K228" s="74">
        <v>3</v>
      </c>
      <c r="L228" s="34">
        <f t="shared" si="7"/>
        <v>150</v>
      </c>
      <c r="M228" s="74" t="s">
        <v>47</v>
      </c>
      <c r="N228" s="41" t="s">
        <v>64</v>
      </c>
      <c r="O228" s="48" t="s">
        <v>312</v>
      </c>
    </row>
    <row r="229" spans="1:15" ht="27" customHeight="1" x14ac:dyDescent="0.35">
      <c r="A229" s="160">
        <v>645500</v>
      </c>
      <c r="B229" s="173" t="s">
        <v>546</v>
      </c>
      <c r="C229" s="128">
        <v>0.02</v>
      </c>
      <c r="D229" s="70">
        <v>0</v>
      </c>
      <c r="E229" s="70">
        <v>6</v>
      </c>
      <c r="F229" s="19" t="s">
        <v>547</v>
      </c>
      <c r="G229" s="70" t="s">
        <v>84</v>
      </c>
      <c r="H229" s="104">
        <v>42788</v>
      </c>
      <c r="I229" s="70" t="s">
        <v>85</v>
      </c>
      <c r="J229" s="70" t="s">
        <v>548</v>
      </c>
      <c r="K229" s="70">
        <v>6</v>
      </c>
      <c r="L229" s="34">
        <f t="shared" si="7"/>
        <v>300</v>
      </c>
      <c r="M229" s="70" t="s">
        <v>47</v>
      </c>
      <c r="N229" s="41" t="s">
        <v>48</v>
      </c>
      <c r="O229" s="48" t="s">
        <v>49</v>
      </c>
    </row>
    <row r="230" spans="1:15" ht="27" customHeight="1" x14ac:dyDescent="0.35">
      <c r="A230" s="160">
        <v>633900</v>
      </c>
      <c r="B230" s="41" t="s">
        <v>967</v>
      </c>
      <c r="C230" s="128">
        <v>0.04</v>
      </c>
      <c r="D230" s="70">
        <v>0</v>
      </c>
      <c r="E230" s="70">
        <v>3</v>
      </c>
      <c r="F230" s="19" t="s">
        <v>549</v>
      </c>
      <c r="G230" s="70" t="s">
        <v>84</v>
      </c>
      <c r="H230" s="104">
        <v>42110</v>
      </c>
      <c r="I230" s="70" t="s">
        <v>85</v>
      </c>
      <c r="J230" s="70" t="s">
        <v>51</v>
      </c>
      <c r="K230" s="70">
        <v>3</v>
      </c>
      <c r="L230" s="34">
        <f t="shared" si="7"/>
        <v>75</v>
      </c>
      <c r="M230" s="70" t="s">
        <v>47</v>
      </c>
      <c r="N230" s="41" t="s">
        <v>61</v>
      </c>
      <c r="O230" s="48" t="s">
        <v>24</v>
      </c>
    </row>
    <row r="231" spans="1:15" ht="27" customHeight="1" x14ac:dyDescent="0.35">
      <c r="A231" s="160">
        <v>90200</v>
      </c>
      <c r="B231" s="186" t="s">
        <v>966</v>
      </c>
      <c r="C231" s="34">
        <v>0.14000000000000001</v>
      </c>
      <c r="D231" s="42">
        <v>0</v>
      </c>
      <c r="E231" s="42">
        <v>3</v>
      </c>
      <c r="F231" s="19" t="s">
        <v>550</v>
      </c>
      <c r="G231" s="70" t="s">
        <v>84</v>
      </c>
      <c r="H231" s="38">
        <v>42600</v>
      </c>
      <c r="I231" s="39" t="s">
        <v>85</v>
      </c>
      <c r="J231" s="42" t="s">
        <v>420</v>
      </c>
      <c r="K231" s="42">
        <v>3</v>
      </c>
      <c r="L231" s="34">
        <f t="shared" si="7"/>
        <v>21.428571428571427</v>
      </c>
      <c r="M231" s="42" t="s">
        <v>47</v>
      </c>
      <c r="N231" s="170" t="s">
        <v>48</v>
      </c>
      <c r="O231" s="48" t="s">
        <v>49</v>
      </c>
    </row>
    <row r="232" spans="1:15" ht="27" customHeight="1" x14ac:dyDescent="0.35">
      <c r="A232" s="160">
        <v>654200</v>
      </c>
      <c r="B232" s="173" t="s">
        <v>551</v>
      </c>
      <c r="C232" s="128">
        <v>0.15</v>
      </c>
      <c r="D232" s="70">
        <v>0</v>
      </c>
      <c r="E232" s="70">
        <v>3</v>
      </c>
      <c r="F232" s="19" t="s">
        <v>552</v>
      </c>
      <c r="G232" s="70" t="s">
        <v>84</v>
      </c>
      <c r="H232" s="98">
        <v>42237</v>
      </c>
      <c r="I232" s="70" t="s">
        <v>85</v>
      </c>
      <c r="J232" s="70" t="s">
        <v>72</v>
      </c>
      <c r="K232" s="70">
        <v>3</v>
      </c>
      <c r="L232" s="34">
        <f t="shared" si="7"/>
        <v>20</v>
      </c>
      <c r="M232" s="70" t="s">
        <v>47</v>
      </c>
      <c r="N232" s="41" t="s">
        <v>91</v>
      </c>
      <c r="O232" s="48" t="s">
        <v>92</v>
      </c>
    </row>
    <row r="233" spans="1:15" ht="27" customHeight="1" x14ac:dyDescent="0.35">
      <c r="A233" s="161">
        <v>638600</v>
      </c>
      <c r="B233" s="41" t="s">
        <v>553</v>
      </c>
      <c r="C233" s="128">
        <v>0.05</v>
      </c>
      <c r="D233" s="70">
        <v>0</v>
      </c>
      <c r="E233" s="70">
        <v>4</v>
      </c>
      <c r="F233" s="19" t="s">
        <v>554</v>
      </c>
      <c r="G233" s="70" t="s">
        <v>84</v>
      </c>
      <c r="H233" s="98">
        <v>43017</v>
      </c>
      <c r="I233" s="70" t="s">
        <v>85</v>
      </c>
      <c r="J233" s="70" t="s">
        <v>271</v>
      </c>
      <c r="K233" s="70">
        <v>4</v>
      </c>
      <c r="L233" s="34">
        <f t="shared" si="7"/>
        <v>80</v>
      </c>
      <c r="M233" s="70" t="s">
        <v>47</v>
      </c>
      <c r="N233" s="41" t="s">
        <v>244</v>
      </c>
      <c r="O233" s="48" t="s">
        <v>92</v>
      </c>
    </row>
    <row r="234" spans="1:15" ht="27" customHeight="1" x14ac:dyDescent="0.35">
      <c r="A234" s="160">
        <v>649500</v>
      </c>
      <c r="B234" s="41" t="s">
        <v>555</v>
      </c>
      <c r="C234" s="128">
        <v>0.03</v>
      </c>
      <c r="D234" s="70">
        <v>0</v>
      </c>
      <c r="E234" s="70">
        <v>5</v>
      </c>
      <c r="F234" s="19" t="s">
        <v>556</v>
      </c>
      <c r="G234" s="70" t="s">
        <v>84</v>
      </c>
      <c r="H234" s="98">
        <v>42152</v>
      </c>
      <c r="I234" s="70" t="s">
        <v>85</v>
      </c>
      <c r="J234" s="70" t="s">
        <v>557</v>
      </c>
      <c r="K234" s="70">
        <v>5</v>
      </c>
      <c r="L234" s="34">
        <f t="shared" si="7"/>
        <v>166.66666666666669</v>
      </c>
      <c r="M234" s="70" t="s">
        <v>47</v>
      </c>
      <c r="N234" s="41" t="s">
        <v>64</v>
      </c>
      <c r="O234" s="48" t="s">
        <v>24</v>
      </c>
    </row>
    <row r="235" spans="1:15" ht="27" customHeight="1" x14ac:dyDescent="0.35">
      <c r="A235" s="160" t="s">
        <v>558</v>
      </c>
      <c r="B235" s="41" t="s">
        <v>559</v>
      </c>
      <c r="C235" s="128">
        <v>0.05</v>
      </c>
      <c r="D235" s="70">
        <v>0</v>
      </c>
      <c r="E235" s="70">
        <v>5</v>
      </c>
      <c r="F235" s="19" t="s">
        <v>560</v>
      </c>
      <c r="G235" s="70" t="s">
        <v>84</v>
      </c>
      <c r="H235" s="38">
        <v>43081</v>
      </c>
      <c r="I235" s="70" t="s">
        <v>85</v>
      </c>
      <c r="J235" s="70" t="s">
        <v>561</v>
      </c>
      <c r="K235" s="70">
        <v>5</v>
      </c>
      <c r="L235" s="34">
        <f t="shared" si="7"/>
        <v>100</v>
      </c>
      <c r="M235" s="70" t="s">
        <v>47</v>
      </c>
      <c r="N235" s="41" t="s">
        <v>42</v>
      </c>
      <c r="O235" s="42" t="s">
        <v>43</v>
      </c>
    </row>
    <row r="236" spans="1:15" ht="27" customHeight="1" x14ac:dyDescent="0.35">
      <c r="A236" s="160">
        <v>647500</v>
      </c>
      <c r="B236" s="173" t="s">
        <v>562</v>
      </c>
      <c r="C236" s="128">
        <v>0.11</v>
      </c>
      <c r="D236" s="70">
        <v>0</v>
      </c>
      <c r="E236" s="70">
        <v>7</v>
      </c>
      <c r="F236" s="23" t="s">
        <v>563</v>
      </c>
      <c r="G236" s="70" t="s">
        <v>84</v>
      </c>
      <c r="H236" s="104">
        <v>41883</v>
      </c>
      <c r="I236" s="70" t="s">
        <v>85</v>
      </c>
      <c r="J236" s="70" t="s">
        <v>564</v>
      </c>
      <c r="K236" s="70">
        <v>7</v>
      </c>
      <c r="L236" s="34">
        <f t="shared" si="7"/>
        <v>63.636363636363633</v>
      </c>
      <c r="M236" s="70" t="s">
        <v>47</v>
      </c>
      <c r="N236" s="41" t="s">
        <v>23</v>
      </c>
      <c r="O236" s="48" t="s">
        <v>24</v>
      </c>
    </row>
    <row r="237" spans="1:15" ht="27" customHeight="1" x14ac:dyDescent="0.35">
      <c r="A237" s="160">
        <v>655500</v>
      </c>
      <c r="B237" s="173" t="s">
        <v>565</v>
      </c>
      <c r="C237" s="128">
        <v>0.24</v>
      </c>
      <c r="D237" s="70">
        <v>0</v>
      </c>
      <c r="E237" s="70">
        <v>26</v>
      </c>
      <c r="F237" s="19" t="s">
        <v>566</v>
      </c>
      <c r="G237" s="70" t="s">
        <v>84</v>
      </c>
      <c r="H237" s="104">
        <v>42265</v>
      </c>
      <c r="I237" s="70" t="s">
        <v>85</v>
      </c>
      <c r="J237" s="70" t="s">
        <v>51</v>
      </c>
      <c r="K237" s="70">
        <v>26</v>
      </c>
      <c r="L237" s="34">
        <f t="shared" si="7"/>
        <v>108.33333333333334</v>
      </c>
      <c r="M237" s="70" t="s">
        <v>47</v>
      </c>
      <c r="N237" s="41" t="s">
        <v>64</v>
      </c>
      <c r="O237" s="48" t="s">
        <v>24</v>
      </c>
    </row>
    <row r="238" spans="1:15" ht="27" customHeight="1" x14ac:dyDescent="0.35">
      <c r="A238" s="160">
        <v>557000</v>
      </c>
      <c r="B238" s="173" t="s">
        <v>567</v>
      </c>
      <c r="C238" s="34">
        <v>0.24</v>
      </c>
      <c r="D238" s="42">
        <v>0</v>
      </c>
      <c r="E238" s="42">
        <v>26</v>
      </c>
      <c r="F238" s="19" t="s">
        <v>568</v>
      </c>
      <c r="G238" s="70" t="s">
        <v>84</v>
      </c>
      <c r="H238" s="104">
        <v>42327</v>
      </c>
      <c r="I238" s="42" t="s">
        <v>569</v>
      </c>
      <c r="J238" s="42" t="s">
        <v>570</v>
      </c>
      <c r="K238" s="42">
        <v>26</v>
      </c>
      <c r="L238" s="34">
        <f t="shared" si="7"/>
        <v>108.33333333333334</v>
      </c>
      <c r="M238" s="42" t="s">
        <v>47</v>
      </c>
      <c r="N238" s="170" t="s">
        <v>105</v>
      </c>
      <c r="O238" s="42" t="s">
        <v>49</v>
      </c>
    </row>
    <row r="239" spans="1:15" ht="27" customHeight="1" x14ac:dyDescent="0.35">
      <c r="A239" s="160">
        <v>634700</v>
      </c>
      <c r="B239" s="41" t="s">
        <v>571</v>
      </c>
      <c r="C239" s="128">
        <v>0.22</v>
      </c>
      <c r="D239" s="136">
        <v>0</v>
      </c>
      <c r="E239" s="136">
        <v>33</v>
      </c>
      <c r="F239" s="18" t="s">
        <v>572</v>
      </c>
      <c r="G239" s="70" t="s">
        <v>84</v>
      </c>
      <c r="H239" s="104">
        <v>42353</v>
      </c>
      <c r="I239" s="70" t="s">
        <v>85</v>
      </c>
      <c r="J239" s="70" t="s">
        <v>573</v>
      </c>
      <c r="K239" s="70">
        <v>33</v>
      </c>
      <c r="L239" s="34">
        <f t="shared" si="7"/>
        <v>150</v>
      </c>
      <c r="M239" s="70" t="s">
        <v>47</v>
      </c>
      <c r="N239" s="41" t="s">
        <v>64</v>
      </c>
      <c r="O239" s="48" t="s">
        <v>24</v>
      </c>
    </row>
    <row r="240" spans="1:15" ht="27" customHeight="1" x14ac:dyDescent="0.35">
      <c r="A240" s="160">
        <v>667700</v>
      </c>
      <c r="B240" s="41" t="s">
        <v>574</v>
      </c>
      <c r="C240" s="128">
        <v>0.15</v>
      </c>
      <c r="D240" s="70">
        <v>0</v>
      </c>
      <c r="E240" s="70">
        <v>18</v>
      </c>
      <c r="F240" s="19" t="s">
        <v>575</v>
      </c>
      <c r="G240" s="70" t="s">
        <v>84</v>
      </c>
      <c r="H240" s="98">
        <v>42648</v>
      </c>
      <c r="I240" s="70" t="s">
        <v>85</v>
      </c>
      <c r="J240" s="70" t="s">
        <v>51</v>
      </c>
      <c r="K240" s="70">
        <v>18</v>
      </c>
      <c r="L240" s="34">
        <f t="shared" si="7"/>
        <v>120</v>
      </c>
      <c r="M240" s="70" t="s">
        <v>47</v>
      </c>
      <c r="N240" s="41" t="s">
        <v>58</v>
      </c>
      <c r="O240" s="48" t="s">
        <v>24</v>
      </c>
    </row>
    <row r="241" spans="1:15" ht="27" customHeight="1" x14ac:dyDescent="0.35">
      <c r="A241" s="160">
        <v>667800</v>
      </c>
      <c r="B241" s="41" t="s">
        <v>576</v>
      </c>
      <c r="C241" s="128">
        <v>0.31</v>
      </c>
      <c r="D241" s="70">
        <v>0</v>
      </c>
      <c r="E241" s="70">
        <v>21</v>
      </c>
      <c r="F241" s="19" t="s">
        <v>577</v>
      </c>
      <c r="G241" s="70" t="s">
        <v>84</v>
      </c>
      <c r="H241" s="98">
        <v>42649</v>
      </c>
      <c r="I241" s="70" t="s">
        <v>85</v>
      </c>
      <c r="J241" s="70" t="s">
        <v>578</v>
      </c>
      <c r="K241" s="70">
        <v>21</v>
      </c>
      <c r="L241" s="34">
        <f t="shared" si="7"/>
        <v>67.741935483870975</v>
      </c>
      <c r="M241" s="70" t="s">
        <v>47</v>
      </c>
      <c r="N241" s="41" t="s">
        <v>48</v>
      </c>
      <c r="O241" s="48" t="s">
        <v>49</v>
      </c>
    </row>
    <row r="242" spans="1:15" ht="27" customHeight="1" x14ac:dyDescent="0.35">
      <c r="A242" s="160">
        <v>670400</v>
      </c>
      <c r="B242" s="41" t="s">
        <v>579</v>
      </c>
      <c r="C242" s="128">
        <v>0.03</v>
      </c>
      <c r="D242" s="70">
        <v>0</v>
      </c>
      <c r="E242" s="70">
        <v>1</v>
      </c>
      <c r="F242" s="19" t="s">
        <v>580</v>
      </c>
      <c r="G242" s="70" t="s">
        <v>84</v>
      </c>
      <c r="H242" s="98">
        <v>42711</v>
      </c>
      <c r="I242" s="70" t="s">
        <v>85</v>
      </c>
      <c r="J242" s="79" t="s">
        <v>51</v>
      </c>
      <c r="K242" s="70">
        <v>1</v>
      </c>
      <c r="L242" s="34">
        <f t="shared" si="7"/>
        <v>33.333333333333336</v>
      </c>
      <c r="M242" s="70" t="s">
        <v>47</v>
      </c>
      <c r="N242" s="41" t="s">
        <v>64</v>
      </c>
      <c r="O242" s="48" t="s">
        <v>24</v>
      </c>
    </row>
    <row r="243" spans="1:15" ht="27" customHeight="1" x14ac:dyDescent="0.35">
      <c r="A243" s="160">
        <v>602700</v>
      </c>
      <c r="B243" s="166" t="s">
        <v>581</v>
      </c>
      <c r="C243" s="128">
        <v>0.02</v>
      </c>
      <c r="D243" s="70">
        <v>0</v>
      </c>
      <c r="E243" s="70">
        <v>1</v>
      </c>
      <c r="F243" s="19" t="s">
        <v>582</v>
      </c>
      <c r="G243" s="70" t="s">
        <v>84</v>
      </c>
      <c r="H243" s="98">
        <v>42979</v>
      </c>
      <c r="I243" s="70" t="s">
        <v>85</v>
      </c>
      <c r="J243" s="79" t="s">
        <v>51</v>
      </c>
      <c r="K243" s="70">
        <v>1</v>
      </c>
      <c r="L243" s="34">
        <f t="shared" si="7"/>
        <v>50</v>
      </c>
      <c r="M243" s="70" t="s">
        <v>47</v>
      </c>
      <c r="N243" s="41" t="s">
        <v>61</v>
      </c>
      <c r="O243" s="48" t="s">
        <v>24</v>
      </c>
    </row>
    <row r="244" spans="1:15" ht="27" customHeight="1" x14ac:dyDescent="0.35">
      <c r="A244" s="160">
        <v>672200</v>
      </c>
      <c r="B244" s="178" t="s">
        <v>583</v>
      </c>
      <c r="C244" s="128">
        <v>0.13</v>
      </c>
      <c r="D244" s="70">
        <v>0</v>
      </c>
      <c r="E244" s="70">
        <v>6</v>
      </c>
      <c r="F244" s="19" t="s">
        <v>584</v>
      </c>
      <c r="G244" s="70" t="s">
        <v>84</v>
      </c>
      <c r="H244" s="98">
        <v>42601</v>
      </c>
      <c r="I244" s="70" t="s">
        <v>85</v>
      </c>
      <c r="J244" s="79" t="s">
        <v>585</v>
      </c>
      <c r="K244" s="70">
        <v>6</v>
      </c>
      <c r="L244" s="34">
        <f t="shared" si="7"/>
        <v>46.153846153846153</v>
      </c>
      <c r="M244" s="70" t="s">
        <v>47</v>
      </c>
      <c r="N244" s="41" t="s">
        <v>73</v>
      </c>
      <c r="O244" s="48" t="s">
        <v>74</v>
      </c>
    </row>
    <row r="245" spans="1:15" ht="27" customHeight="1" x14ac:dyDescent="0.35">
      <c r="A245" s="160">
        <v>673400</v>
      </c>
      <c r="B245" s="178" t="s">
        <v>586</v>
      </c>
      <c r="C245" s="128">
        <v>0.05</v>
      </c>
      <c r="D245" s="70">
        <v>0</v>
      </c>
      <c r="E245" s="70">
        <v>6</v>
      </c>
      <c r="F245" s="19" t="s">
        <v>587</v>
      </c>
      <c r="G245" s="70" t="s">
        <v>84</v>
      </c>
      <c r="H245" s="98">
        <v>42769</v>
      </c>
      <c r="I245" s="70" t="s">
        <v>85</v>
      </c>
      <c r="J245" s="79" t="s">
        <v>51</v>
      </c>
      <c r="K245" s="70">
        <v>6</v>
      </c>
      <c r="L245" s="34">
        <f t="shared" si="7"/>
        <v>120</v>
      </c>
      <c r="M245" s="70" t="s">
        <v>47</v>
      </c>
      <c r="N245" s="41" t="s">
        <v>177</v>
      </c>
      <c r="O245" s="48" t="s">
        <v>24</v>
      </c>
    </row>
    <row r="246" spans="1:15" ht="27" customHeight="1" x14ac:dyDescent="0.35">
      <c r="A246" s="160">
        <v>675300</v>
      </c>
      <c r="B246" s="178" t="s">
        <v>588</v>
      </c>
      <c r="C246" s="128">
        <v>0.14000000000000001</v>
      </c>
      <c r="D246" s="70">
        <v>0</v>
      </c>
      <c r="E246" s="70">
        <v>1</v>
      </c>
      <c r="F246" s="19" t="s">
        <v>589</v>
      </c>
      <c r="G246" s="70" t="s">
        <v>84</v>
      </c>
      <c r="H246" s="98">
        <v>42821</v>
      </c>
      <c r="I246" s="70" t="s">
        <v>85</v>
      </c>
      <c r="J246" s="70" t="s">
        <v>72</v>
      </c>
      <c r="K246" s="70">
        <v>1</v>
      </c>
      <c r="L246" s="34">
        <f t="shared" si="7"/>
        <v>7.1428571428571423</v>
      </c>
      <c r="M246" s="70" t="s">
        <v>47</v>
      </c>
      <c r="N246" s="41" t="s">
        <v>73</v>
      </c>
      <c r="O246" s="48" t="s">
        <v>74</v>
      </c>
    </row>
    <row r="247" spans="1:15" ht="27" customHeight="1" x14ac:dyDescent="0.35">
      <c r="A247" s="160" t="s">
        <v>590</v>
      </c>
      <c r="B247" s="41" t="s">
        <v>591</v>
      </c>
      <c r="C247" s="42">
        <v>0.01</v>
      </c>
      <c r="D247" s="42">
        <v>0</v>
      </c>
      <c r="E247" s="42">
        <v>1</v>
      </c>
      <c r="F247" s="19" t="s">
        <v>592</v>
      </c>
      <c r="G247" s="69" t="s">
        <v>84</v>
      </c>
      <c r="H247" s="38">
        <v>42932</v>
      </c>
      <c r="I247" s="94" t="s">
        <v>85</v>
      </c>
      <c r="J247" s="69" t="s">
        <v>51</v>
      </c>
      <c r="K247" s="42">
        <v>1</v>
      </c>
      <c r="L247" s="77">
        <f t="shared" si="7"/>
        <v>100</v>
      </c>
      <c r="M247" s="42" t="s">
        <v>47</v>
      </c>
      <c r="N247" s="41" t="s">
        <v>64</v>
      </c>
      <c r="O247" s="48" t="s">
        <v>24</v>
      </c>
    </row>
    <row r="248" spans="1:15" ht="27" customHeight="1" x14ac:dyDescent="0.35">
      <c r="A248" s="160" t="s">
        <v>593</v>
      </c>
      <c r="B248" s="41" t="s">
        <v>594</v>
      </c>
      <c r="C248" s="42">
        <v>0.04</v>
      </c>
      <c r="D248" s="42">
        <v>0</v>
      </c>
      <c r="E248" s="42">
        <v>4</v>
      </c>
      <c r="F248" s="19" t="s">
        <v>595</v>
      </c>
      <c r="G248" s="69" t="s">
        <v>84</v>
      </c>
      <c r="H248" s="38">
        <v>42909</v>
      </c>
      <c r="I248" s="94" t="s">
        <v>85</v>
      </c>
      <c r="J248" s="69" t="s">
        <v>271</v>
      </c>
      <c r="K248" s="42">
        <v>4</v>
      </c>
      <c r="L248" s="77">
        <f t="shared" si="7"/>
        <v>100</v>
      </c>
      <c r="M248" s="42" t="s">
        <v>47</v>
      </c>
      <c r="N248" s="41" t="s">
        <v>347</v>
      </c>
      <c r="O248" s="48" t="s">
        <v>92</v>
      </c>
    </row>
    <row r="249" spans="1:15" ht="27" customHeight="1" x14ac:dyDescent="0.35">
      <c r="A249" s="42">
        <v>540500</v>
      </c>
      <c r="B249" s="41" t="s">
        <v>596</v>
      </c>
      <c r="C249" s="128">
        <v>0.1</v>
      </c>
      <c r="D249" s="70">
        <v>0</v>
      </c>
      <c r="E249" s="70">
        <v>3</v>
      </c>
      <c r="F249" s="19" t="s">
        <v>597</v>
      </c>
      <c r="G249" s="70" t="s">
        <v>84</v>
      </c>
      <c r="H249" s="100">
        <v>42915</v>
      </c>
      <c r="I249" s="70" t="s">
        <v>85</v>
      </c>
      <c r="J249" s="70" t="s">
        <v>598</v>
      </c>
      <c r="K249" s="70">
        <v>3</v>
      </c>
      <c r="L249" s="34">
        <f t="shared" si="7"/>
        <v>30</v>
      </c>
      <c r="M249" s="70" t="s">
        <v>47</v>
      </c>
      <c r="N249" s="41" t="s">
        <v>61</v>
      </c>
      <c r="O249" s="48" t="s">
        <v>312</v>
      </c>
    </row>
    <row r="250" spans="1:15" ht="27" customHeight="1" x14ac:dyDescent="0.35">
      <c r="A250" s="42">
        <v>677900</v>
      </c>
      <c r="B250" s="41" t="s">
        <v>599</v>
      </c>
      <c r="C250" s="128">
        <v>0.17</v>
      </c>
      <c r="D250" s="70">
        <v>0</v>
      </c>
      <c r="E250" s="70">
        <v>1</v>
      </c>
      <c r="F250" s="19" t="s">
        <v>600</v>
      </c>
      <c r="G250" s="70" t="s">
        <v>84</v>
      </c>
      <c r="H250" s="100">
        <v>42920</v>
      </c>
      <c r="I250" s="70" t="s">
        <v>85</v>
      </c>
      <c r="J250" s="70" t="s">
        <v>321</v>
      </c>
      <c r="K250" s="70">
        <v>1</v>
      </c>
      <c r="L250" s="34">
        <f t="shared" si="7"/>
        <v>5.8823529411764701</v>
      </c>
      <c r="M250" s="70" t="s">
        <v>47</v>
      </c>
      <c r="N250" s="41" t="s">
        <v>524</v>
      </c>
      <c r="O250" s="48" t="s">
        <v>49</v>
      </c>
    </row>
    <row r="251" spans="1:15" ht="27" customHeight="1" x14ac:dyDescent="0.35">
      <c r="A251" s="42">
        <v>678100</v>
      </c>
      <c r="B251" s="41" t="s">
        <v>601</v>
      </c>
      <c r="C251" s="128">
        <v>0.02</v>
      </c>
      <c r="D251" s="70">
        <v>0</v>
      </c>
      <c r="E251" s="70">
        <v>2</v>
      </c>
      <c r="F251" s="19" t="s">
        <v>602</v>
      </c>
      <c r="G251" s="70" t="s">
        <v>84</v>
      </c>
      <c r="H251" s="100">
        <v>42920</v>
      </c>
      <c r="I251" s="70" t="s">
        <v>85</v>
      </c>
      <c r="J251" s="70" t="s">
        <v>603</v>
      </c>
      <c r="K251" s="70">
        <v>2</v>
      </c>
      <c r="L251" s="34">
        <f t="shared" si="7"/>
        <v>100</v>
      </c>
      <c r="M251" s="70" t="s">
        <v>47</v>
      </c>
      <c r="N251" s="41" t="s">
        <v>42</v>
      </c>
      <c r="O251" s="48" t="s">
        <v>43</v>
      </c>
    </row>
    <row r="252" spans="1:15" ht="27" customHeight="1" x14ac:dyDescent="0.35">
      <c r="A252" s="42">
        <v>678700</v>
      </c>
      <c r="B252" s="41" t="s">
        <v>604</v>
      </c>
      <c r="C252" s="128">
        <v>0.11</v>
      </c>
      <c r="D252" s="70">
        <v>0</v>
      </c>
      <c r="E252" s="70">
        <v>6</v>
      </c>
      <c r="F252" s="19" t="s">
        <v>605</v>
      </c>
      <c r="G252" s="70" t="s">
        <v>84</v>
      </c>
      <c r="H252" s="100">
        <v>42933</v>
      </c>
      <c r="I252" s="70" t="s">
        <v>85</v>
      </c>
      <c r="J252" s="70" t="s">
        <v>271</v>
      </c>
      <c r="K252" s="70">
        <v>6</v>
      </c>
      <c r="L252" s="34">
        <f t="shared" si="7"/>
        <v>54.545454545454547</v>
      </c>
      <c r="M252" s="70" t="s">
        <v>47</v>
      </c>
      <c r="N252" s="41" t="s">
        <v>80</v>
      </c>
      <c r="O252" s="48" t="s">
        <v>34</v>
      </c>
    </row>
    <row r="253" spans="1:15" ht="27" customHeight="1" x14ac:dyDescent="0.35">
      <c r="A253" s="42">
        <v>679000</v>
      </c>
      <c r="B253" s="41" t="s">
        <v>606</v>
      </c>
      <c r="C253" s="128">
        <v>0.05</v>
      </c>
      <c r="D253" s="70">
        <v>0</v>
      </c>
      <c r="E253" s="70">
        <v>6</v>
      </c>
      <c r="F253" s="19" t="s">
        <v>607</v>
      </c>
      <c r="G253" s="70" t="s">
        <v>84</v>
      </c>
      <c r="H253" s="100">
        <v>42936</v>
      </c>
      <c r="I253" s="70" t="s">
        <v>85</v>
      </c>
      <c r="J253" s="70" t="s">
        <v>51</v>
      </c>
      <c r="K253" s="70">
        <v>6</v>
      </c>
      <c r="L253" s="34">
        <f t="shared" si="7"/>
        <v>120</v>
      </c>
      <c r="M253" s="70" t="s">
        <v>47</v>
      </c>
      <c r="N253" s="41" t="s">
        <v>29</v>
      </c>
      <c r="O253" s="48" t="s">
        <v>24</v>
      </c>
    </row>
    <row r="254" spans="1:15" ht="27" customHeight="1" x14ac:dyDescent="0.35">
      <c r="A254" s="42">
        <v>679100</v>
      </c>
      <c r="B254" s="41" t="s">
        <v>608</v>
      </c>
      <c r="C254" s="128">
        <v>0.04</v>
      </c>
      <c r="D254" s="70">
        <v>0</v>
      </c>
      <c r="E254" s="70">
        <v>1</v>
      </c>
      <c r="F254" s="19" t="s">
        <v>609</v>
      </c>
      <c r="G254" s="70" t="s">
        <v>84</v>
      </c>
      <c r="H254" s="100">
        <v>42940</v>
      </c>
      <c r="I254" s="70" t="s">
        <v>85</v>
      </c>
      <c r="J254" s="70" t="s">
        <v>72</v>
      </c>
      <c r="K254" s="70">
        <v>1</v>
      </c>
      <c r="L254" s="34">
        <f t="shared" si="7"/>
        <v>25</v>
      </c>
      <c r="M254" s="70" t="s">
        <v>47</v>
      </c>
      <c r="N254" s="41" t="s">
        <v>524</v>
      </c>
      <c r="O254" s="48" t="s">
        <v>49</v>
      </c>
    </row>
    <row r="255" spans="1:15" ht="27" customHeight="1" x14ac:dyDescent="0.35">
      <c r="A255" s="42">
        <v>680100</v>
      </c>
      <c r="B255" s="41" t="s">
        <v>610</v>
      </c>
      <c r="C255" s="128">
        <v>0.02</v>
      </c>
      <c r="D255" s="70">
        <v>0</v>
      </c>
      <c r="E255" s="70">
        <v>2</v>
      </c>
      <c r="F255" s="19" t="s">
        <v>611</v>
      </c>
      <c r="G255" s="70" t="s">
        <v>84</v>
      </c>
      <c r="H255" s="100">
        <v>42971</v>
      </c>
      <c r="I255" s="70" t="s">
        <v>85</v>
      </c>
      <c r="J255" s="70" t="s">
        <v>51</v>
      </c>
      <c r="K255" s="70">
        <v>2</v>
      </c>
      <c r="L255" s="34">
        <f t="shared" si="7"/>
        <v>100</v>
      </c>
      <c r="M255" s="70" t="s">
        <v>47</v>
      </c>
      <c r="N255" s="41" t="s">
        <v>91</v>
      </c>
      <c r="O255" s="48" t="s">
        <v>92</v>
      </c>
    </row>
    <row r="256" spans="1:15" ht="27" customHeight="1" x14ac:dyDescent="0.35">
      <c r="A256" s="42">
        <v>680400</v>
      </c>
      <c r="B256" s="41" t="s">
        <v>612</v>
      </c>
      <c r="C256" s="128">
        <v>0.06</v>
      </c>
      <c r="D256" s="70">
        <v>0</v>
      </c>
      <c r="E256" s="70">
        <v>2</v>
      </c>
      <c r="F256" s="19" t="s">
        <v>613</v>
      </c>
      <c r="G256" s="70" t="s">
        <v>84</v>
      </c>
      <c r="H256" s="100">
        <v>42968</v>
      </c>
      <c r="I256" s="70" t="s">
        <v>85</v>
      </c>
      <c r="J256" s="70" t="s">
        <v>72</v>
      </c>
      <c r="K256" s="70">
        <v>2</v>
      </c>
      <c r="L256" s="34">
        <f t="shared" si="7"/>
        <v>33.333333333333336</v>
      </c>
      <c r="M256" s="70" t="s">
        <v>47</v>
      </c>
      <c r="N256" s="41" t="s">
        <v>73</v>
      </c>
      <c r="O256" s="48" t="s">
        <v>74</v>
      </c>
    </row>
    <row r="257" spans="1:15" ht="27" customHeight="1" x14ac:dyDescent="0.35">
      <c r="A257" s="42">
        <v>680600</v>
      </c>
      <c r="B257" s="41" t="s">
        <v>614</v>
      </c>
      <c r="C257" s="128">
        <v>0.18</v>
      </c>
      <c r="D257" s="70">
        <v>0</v>
      </c>
      <c r="E257" s="70">
        <v>8</v>
      </c>
      <c r="F257" s="19" t="s">
        <v>615</v>
      </c>
      <c r="G257" s="70" t="s">
        <v>84</v>
      </c>
      <c r="H257" s="100">
        <v>42985</v>
      </c>
      <c r="I257" s="70" t="s">
        <v>85</v>
      </c>
      <c r="J257" s="70" t="s">
        <v>321</v>
      </c>
      <c r="K257" s="70">
        <v>8</v>
      </c>
      <c r="L257" s="34">
        <f t="shared" si="7"/>
        <v>44.444444444444443</v>
      </c>
      <c r="M257" s="70" t="s">
        <v>47</v>
      </c>
      <c r="N257" s="41" t="s">
        <v>172</v>
      </c>
      <c r="O257" s="48" t="s">
        <v>74</v>
      </c>
    </row>
    <row r="258" spans="1:15" ht="27" customHeight="1" x14ac:dyDescent="0.35">
      <c r="A258" s="42">
        <v>680800</v>
      </c>
      <c r="B258" s="41" t="s">
        <v>616</v>
      </c>
      <c r="C258" s="128">
        <v>0.04</v>
      </c>
      <c r="D258" s="70">
        <v>0</v>
      </c>
      <c r="E258" s="70">
        <v>9</v>
      </c>
      <c r="F258" s="19" t="s">
        <v>617</v>
      </c>
      <c r="G258" s="70" t="s">
        <v>84</v>
      </c>
      <c r="H258" s="100">
        <v>42993</v>
      </c>
      <c r="I258" s="70" t="s">
        <v>85</v>
      </c>
      <c r="J258" s="70" t="s">
        <v>51</v>
      </c>
      <c r="K258" s="70">
        <v>9</v>
      </c>
      <c r="L258" s="34">
        <f t="shared" si="7"/>
        <v>225</v>
      </c>
      <c r="M258" s="70" t="s">
        <v>47</v>
      </c>
      <c r="N258" s="41" t="s">
        <v>61</v>
      </c>
      <c r="O258" s="48" t="s">
        <v>24</v>
      </c>
    </row>
    <row r="259" spans="1:15" ht="27" customHeight="1" x14ac:dyDescent="0.35">
      <c r="A259" s="42">
        <v>681900</v>
      </c>
      <c r="B259" s="41" t="s">
        <v>618</v>
      </c>
      <c r="C259" s="128" t="s">
        <v>619</v>
      </c>
      <c r="D259" s="70">
        <v>0</v>
      </c>
      <c r="E259" s="70">
        <v>1</v>
      </c>
      <c r="F259" s="19" t="s">
        <v>620</v>
      </c>
      <c r="G259" s="70" t="s">
        <v>84</v>
      </c>
      <c r="H259" s="100">
        <v>43026</v>
      </c>
      <c r="I259" s="70" t="s">
        <v>85</v>
      </c>
      <c r="J259" s="70" t="s">
        <v>160</v>
      </c>
      <c r="K259" s="70">
        <v>1</v>
      </c>
      <c r="L259" s="34">
        <f t="shared" si="7"/>
        <v>50</v>
      </c>
      <c r="M259" s="70" t="s">
        <v>47</v>
      </c>
      <c r="N259" s="41" t="s">
        <v>172</v>
      </c>
      <c r="O259" s="48" t="s">
        <v>74</v>
      </c>
    </row>
    <row r="260" spans="1:15" ht="27" customHeight="1" x14ac:dyDescent="0.35">
      <c r="A260" s="42">
        <v>682500</v>
      </c>
      <c r="B260" s="41" t="s">
        <v>621</v>
      </c>
      <c r="C260" s="128">
        <v>0.2</v>
      </c>
      <c r="D260" s="70">
        <v>0</v>
      </c>
      <c r="E260" s="70">
        <v>20</v>
      </c>
      <c r="F260" s="19" t="s">
        <v>622</v>
      </c>
      <c r="G260" s="70" t="s">
        <v>84</v>
      </c>
      <c r="H260" s="100">
        <v>43035</v>
      </c>
      <c r="I260" s="70" t="s">
        <v>85</v>
      </c>
      <c r="J260" s="70" t="s">
        <v>51</v>
      </c>
      <c r="K260" s="70">
        <v>20</v>
      </c>
      <c r="L260" s="34">
        <f t="shared" si="7"/>
        <v>100</v>
      </c>
      <c r="M260" s="70" t="s">
        <v>47</v>
      </c>
      <c r="N260" s="41" t="s">
        <v>58</v>
      </c>
      <c r="O260" s="48" t="s">
        <v>24</v>
      </c>
    </row>
    <row r="261" spans="1:15" ht="27" customHeight="1" x14ac:dyDescent="0.35">
      <c r="A261" s="42">
        <v>682900</v>
      </c>
      <c r="B261" s="41" t="s">
        <v>623</v>
      </c>
      <c r="C261" s="128">
        <v>0.01</v>
      </c>
      <c r="D261" s="70">
        <v>0</v>
      </c>
      <c r="E261" s="70">
        <v>1</v>
      </c>
      <c r="F261" s="19" t="s">
        <v>624</v>
      </c>
      <c r="G261" s="70" t="s">
        <v>84</v>
      </c>
      <c r="H261" s="100">
        <v>43061</v>
      </c>
      <c r="I261" s="70" t="s">
        <v>85</v>
      </c>
      <c r="J261" s="70" t="s">
        <v>292</v>
      </c>
      <c r="K261" s="70">
        <v>1</v>
      </c>
      <c r="L261" s="34">
        <f t="shared" si="7"/>
        <v>100</v>
      </c>
      <c r="M261" s="70" t="s">
        <v>47</v>
      </c>
      <c r="N261" s="41" t="s">
        <v>172</v>
      </c>
      <c r="O261" s="48" t="s">
        <v>74</v>
      </c>
    </row>
    <row r="262" spans="1:15" ht="27" customHeight="1" x14ac:dyDescent="0.35">
      <c r="A262" s="42">
        <v>683200</v>
      </c>
      <c r="B262" s="41" t="s">
        <v>625</v>
      </c>
      <c r="C262" s="128">
        <v>0.09</v>
      </c>
      <c r="D262" s="70">
        <v>0</v>
      </c>
      <c r="E262" s="70">
        <v>2</v>
      </c>
      <c r="F262" s="19" t="s">
        <v>626</v>
      </c>
      <c r="G262" s="70" t="s">
        <v>84</v>
      </c>
      <c r="H262" s="100">
        <v>43062</v>
      </c>
      <c r="I262" s="70" t="s">
        <v>85</v>
      </c>
      <c r="J262" s="70" t="s">
        <v>72</v>
      </c>
      <c r="K262" s="70">
        <v>2</v>
      </c>
      <c r="L262" s="34">
        <f t="shared" si="7"/>
        <v>22.222222222222221</v>
      </c>
      <c r="M262" s="70" t="s">
        <v>47</v>
      </c>
      <c r="N262" s="41" t="s">
        <v>73</v>
      </c>
      <c r="O262" s="48" t="s">
        <v>74</v>
      </c>
    </row>
    <row r="263" spans="1:15" ht="27" customHeight="1" x14ac:dyDescent="0.35">
      <c r="A263" s="42">
        <v>602300</v>
      </c>
      <c r="B263" s="41" t="s">
        <v>627</v>
      </c>
      <c r="C263" s="128">
        <v>7.0000000000000007E-2</v>
      </c>
      <c r="D263" s="70">
        <v>0</v>
      </c>
      <c r="E263" s="70">
        <v>1</v>
      </c>
      <c r="F263" s="19" t="s">
        <v>628</v>
      </c>
      <c r="G263" s="70" t="s">
        <v>84</v>
      </c>
      <c r="H263" s="100">
        <v>43070</v>
      </c>
      <c r="I263" s="70" t="s">
        <v>85</v>
      </c>
      <c r="J263" s="70" t="s">
        <v>114</v>
      </c>
      <c r="K263" s="70">
        <v>1</v>
      </c>
      <c r="L263" s="34">
        <f t="shared" si="7"/>
        <v>14.285714285714285</v>
      </c>
      <c r="M263" s="70" t="s">
        <v>47</v>
      </c>
      <c r="N263" s="41" t="s">
        <v>42</v>
      </c>
      <c r="O263" s="48" t="s">
        <v>38</v>
      </c>
    </row>
    <row r="264" spans="1:15" ht="27" customHeight="1" x14ac:dyDescent="0.35">
      <c r="A264" s="42">
        <v>683500</v>
      </c>
      <c r="B264" s="41" t="s">
        <v>629</v>
      </c>
      <c r="C264" s="128">
        <v>0.03</v>
      </c>
      <c r="D264" s="70">
        <v>0</v>
      </c>
      <c r="E264" s="70">
        <v>1</v>
      </c>
      <c r="F264" s="19" t="s">
        <v>630</v>
      </c>
      <c r="G264" s="70" t="s">
        <v>84</v>
      </c>
      <c r="H264" s="100">
        <v>43074</v>
      </c>
      <c r="I264" s="70" t="s">
        <v>85</v>
      </c>
      <c r="J264" s="70" t="s">
        <v>247</v>
      </c>
      <c r="K264" s="70">
        <v>1</v>
      </c>
      <c r="L264" s="34">
        <f t="shared" si="7"/>
        <v>33.333333333333336</v>
      </c>
      <c r="M264" s="70" t="s">
        <v>47</v>
      </c>
      <c r="N264" s="41" t="s">
        <v>61</v>
      </c>
      <c r="O264" s="48" t="s">
        <v>24</v>
      </c>
    </row>
    <row r="265" spans="1:15" ht="27" customHeight="1" x14ac:dyDescent="0.35">
      <c r="A265" s="160">
        <v>684200</v>
      </c>
      <c r="B265" s="41" t="s">
        <v>631</v>
      </c>
      <c r="C265" s="42">
        <v>0.1</v>
      </c>
      <c r="D265" s="42">
        <v>0</v>
      </c>
      <c r="E265" s="42">
        <v>7</v>
      </c>
      <c r="F265" s="19" t="s">
        <v>632</v>
      </c>
      <c r="G265" s="69" t="s">
        <v>84</v>
      </c>
      <c r="H265" s="38">
        <v>43084</v>
      </c>
      <c r="I265" s="69" t="s">
        <v>85</v>
      </c>
      <c r="J265" s="69" t="s">
        <v>633</v>
      </c>
      <c r="K265" s="42">
        <v>7</v>
      </c>
      <c r="L265" s="77">
        <f t="shared" si="7"/>
        <v>70</v>
      </c>
      <c r="M265" s="42" t="s">
        <v>47</v>
      </c>
      <c r="N265" s="41" t="s">
        <v>172</v>
      </c>
      <c r="O265" s="48" t="s">
        <v>74</v>
      </c>
    </row>
    <row r="266" spans="1:15" ht="27" customHeight="1" x14ac:dyDescent="0.35">
      <c r="A266" s="160" t="s">
        <v>634</v>
      </c>
      <c r="B266" s="41" t="s">
        <v>635</v>
      </c>
      <c r="C266" s="42">
        <v>0.22</v>
      </c>
      <c r="D266" s="42">
        <v>0</v>
      </c>
      <c r="E266" s="42">
        <v>5</v>
      </c>
      <c r="F266" s="19" t="s">
        <v>636</v>
      </c>
      <c r="G266" s="69" t="s">
        <v>84</v>
      </c>
      <c r="H266" s="38">
        <v>43116</v>
      </c>
      <c r="I266" s="69" t="s">
        <v>85</v>
      </c>
      <c r="J266" s="69" t="s">
        <v>637</v>
      </c>
      <c r="K266" s="42">
        <v>5</v>
      </c>
      <c r="L266" s="77">
        <f t="shared" si="7"/>
        <v>22.727272727272727</v>
      </c>
      <c r="M266" s="42" t="s">
        <v>47</v>
      </c>
      <c r="N266" s="41" t="s">
        <v>172</v>
      </c>
      <c r="O266" s="48" t="s">
        <v>74</v>
      </c>
    </row>
    <row r="267" spans="1:15" ht="27" customHeight="1" x14ac:dyDescent="0.35">
      <c r="A267" s="160">
        <v>685000</v>
      </c>
      <c r="B267" s="41" t="s">
        <v>638</v>
      </c>
      <c r="C267" s="42">
        <v>7.0000000000000007E-2</v>
      </c>
      <c r="D267" s="42">
        <v>0</v>
      </c>
      <c r="E267" s="42">
        <v>6</v>
      </c>
      <c r="F267" s="19" t="s">
        <v>639</v>
      </c>
      <c r="G267" s="69" t="s">
        <v>84</v>
      </c>
      <c r="H267" s="38">
        <v>43119</v>
      </c>
      <c r="I267" s="69" t="s">
        <v>85</v>
      </c>
      <c r="J267" s="69" t="s">
        <v>72</v>
      </c>
      <c r="K267" s="42">
        <v>6</v>
      </c>
      <c r="L267" s="77">
        <f t="shared" si="7"/>
        <v>85.714285714285708</v>
      </c>
      <c r="M267" s="42" t="s">
        <v>47</v>
      </c>
      <c r="N267" s="41" t="s">
        <v>42</v>
      </c>
      <c r="O267" s="48" t="s">
        <v>43</v>
      </c>
    </row>
    <row r="268" spans="1:15" ht="27" customHeight="1" x14ac:dyDescent="0.35">
      <c r="A268" s="160">
        <v>685100</v>
      </c>
      <c r="B268" s="41" t="s">
        <v>640</v>
      </c>
      <c r="C268" s="42">
        <v>0.09</v>
      </c>
      <c r="D268" s="42">
        <v>0</v>
      </c>
      <c r="E268" s="42">
        <v>10</v>
      </c>
      <c r="F268" s="19" t="s">
        <v>641</v>
      </c>
      <c r="G268" s="69" t="s">
        <v>84</v>
      </c>
      <c r="H268" s="38">
        <v>43119</v>
      </c>
      <c r="I268" s="69" t="s">
        <v>85</v>
      </c>
      <c r="J268" s="69" t="s">
        <v>51</v>
      </c>
      <c r="K268" s="42">
        <v>10</v>
      </c>
      <c r="L268" s="77">
        <f t="shared" si="7"/>
        <v>111.11111111111111</v>
      </c>
      <c r="M268" s="42" t="s">
        <v>47</v>
      </c>
      <c r="N268" s="41" t="s">
        <v>347</v>
      </c>
      <c r="O268" s="48" t="s">
        <v>92</v>
      </c>
    </row>
    <row r="269" spans="1:15" ht="27" customHeight="1" x14ac:dyDescent="0.35">
      <c r="A269" s="160">
        <v>685800</v>
      </c>
      <c r="B269" s="41" t="s">
        <v>642</v>
      </c>
      <c r="C269" s="42">
        <v>7.0000000000000007E-2</v>
      </c>
      <c r="D269" s="42">
        <v>0</v>
      </c>
      <c r="E269" s="42">
        <v>1</v>
      </c>
      <c r="F269" s="19" t="s">
        <v>643</v>
      </c>
      <c r="G269" s="69" t="s">
        <v>84</v>
      </c>
      <c r="H269" s="38">
        <v>43123</v>
      </c>
      <c r="I269" s="69" t="s">
        <v>85</v>
      </c>
      <c r="J269" s="69" t="s">
        <v>160</v>
      </c>
      <c r="K269" s="42">
        <v>1</v>
      </c>
      <c r="L269" s="77">
        <f t="shared" si="7"/>
        <v>14.285714285714285</v>
      </c>
      <c r="M269" s="42" t="s">
        <v>47</v>
      </c>
      <c r="N269" s="41" t="s">
        <v>37</v>
      </c>
      <c r="O269" s="48" t="s">
        <v>43</v>
      </c>
    </row>
    <row r="270" spans="1:15" ht="27" customHeight="1" x14ac:dyDescent="0.35">
      <c r="A270" s="160">
        <v>686400</v>
      </c>
      <c r="B270" s="41" t="s">
        <v>644</v>
      </c>
      <c r="C270" s="42">
        <v>7.0000000000000007E-2</v>
      </c>
      <c r="D270" s="42">
        <v>0</v>
      </c>
      <c r="E270" s="42">
        <v>3</v>
      </c>
      <c r="F270" s="19" t="s">
        <v>645</v>
      </c>
      <c r="G270" s="69" t="s">
        <v>84</v>
      </c>
      <c r="H270" s="38">
        <v>43144</v>
      </c>
      <c r="I270" s="69" t="s">
        <v>85</v>
      </c>
      <c r="J270" s="69"/>
      <c r="K270" s="42">
        <v>3</v>
      </c>
      <c r="L270" s="77">
        <f t="shared" si="7"/>
        <v>42.857142857142854</v>
      </c>
      <c r="M270" s="42" t="s">
        <v>47</v>
      </c>
      <c r="N270" s="41" t="s">
        <v>127</v>
      </c>
      <c r="O270" s="48" t="s">
        <v>34</v>
      </c>
    </row>
    <row r="271" spans="1:15" ht="27" customHeight="1" x14ac:dyDescent="0.35">
      <c r="A271" s="160">
        <v>686900</v>
      </c>
      <c r="B271" s="41" t="s">
        <v>646</v>
      </c>
      <c r="C271" s="42">
        <v>0.05</v>
      </c>
      <c r="D271" s="42">
        <v>0</v>
      </c>
      <c r="E271" s="42">
        <v>2</v>
      </c>
      <c r="F271" s="19" t="s">
        <v>647</v>
      </c>
      <c r="G271" s="69" t="s">
        <v>84</v>
      </c>
      <c r="H271" s="38">
        <v>43155</v>
      </c>
      <c r="I271" s="69" t="s">
        <v>85</v>
      </c>
      <c r="J271" s="69" t="s">
        <v>51</v>
      </c>
      <c r="K271" s="42">
        <v>2</v>
      </c>
      <c r="L271" s="77">
        <f t="shared" si="7"/>
        <v>40</v>
      </c>
      <c r="M271" s="42" t="s">
        <v>47</v>
      </c>
      <c r="N271" s="41" t="s">
        <v>244</v>
      </c>
      <c r="O271" s="48" t="s">
        <v>92</v>
      </c>
    </row>
    <row r="272" spans="1:15" ht="27" customHeight="1" x14ac:dyDescent="0.35">
      <c r="A272" s="160">
        <v>687600</v>
      </c>
      <c r="B272" s="41" t="s">
        <v>648</v>
      </c>
      <c r="C272" s="42">
        <v>0.23</v>
      </c>
      <c r="D272" s="42">
        <v>0</v>
      </c>
      <c r="E272" s="42">
        <v>2</v>
      </c>
      <c r="F272" s="19" t="s">
        <v>649</v>
      </c>
      <c r="G272" s="69" t="s">
        <v>84</v>
      </c>
      <c r="H272" s="38">
        <v>43168</v>
      </c>
      <c r="I272" s="69" t="s">
        <v>85</v>
      </c>
      <c r="J272" s="69" t="s">
        <v>72</v>
      </c>
      <c r="K272" s="42">
        <v>2</v>
      </c>
      <c r="L272" s="77">
        <f t="shared" si="7"/>
        <v>8.695652173913043</v>
      </c>
      <c r="M272" s="42" t="s">
        <v>47</v>
      </c>
      <c r="N272" s="41" t="s">
        <v>42</v>
      </c>
      <c r="O272" s="48" t="s">
        <v>43</v>
      </c>
    </row>
    <row r="273" spans="1:16" ht="27" customHeight="1" x14ac:dyDescent="0.35">
      <c r="A273" s="160" t="s">
        <v>650</v>
      </c>
      <c r="B273" s="41" t="s">
        <v>651</v>
      </c>
      <c r="C273" s="42">
        <v>0.14000000000000001</v>
      </c>
      <c r="D273" s="42">
        <v>0</v>
      </c>
      <c r="E273" s="42">
        <v>1</v>
      </c>
      <c r="F273" s="19" t="s">
        <v>652</v>
      </c>
      <c r="G273" s="69" t="s">
        <v>84</v>
      </c>
      <c r="H273" s="38">
        <v>43181</v>
      </c>
      <c r="I273" s="69" t="s">
        <v>85</v>
      </c>
      <c r="J273" s="69" t="s">
        <v>72</v>
      </c>
      <c r="K273" s="42">
        <v>1</v>
      </c>
      <c r="L273" s="77">
        <f t="shared" si="7"/>
        <v>7.1428571428571423</v>
      </c>
      <c r="M273" s="42" t="s">
        <v>47</v>
      </c>
      <c r="N273" s="41" t="s">
        <v>42</v>
      </c>
      <c r="O273" s="48" t="s">
        <v>43</v>
      </c>
    </row>
    <row r="274" spans="1:16" ht="27" customHeight="1" x14ac:dyDescent="0.35">
      <c r="A274" s="160" t="s">
        <v>653</v>
      </c>
      <c r="B274" s="41" t="s">
        <v>654</v>
      </c>
      <c r="C274" s="42">
        <v>0.37</v>
      </c>
      <c r="D274" s="42">
        <v>0</v>
      </c>
      <c r="E274" s="42">
        <v>1</v>
      </c>
      <c r="F274" s="19" t="s">
        <v>655</v>
      </c>
      <c r="G274" s="69" t="s">
        <v>84</v>
      </c>
      <c r="H274" s="38">
        <v>42942</v>
      </c>
      <c r="I274" s="69" t="s">
        <v>656</v>
      </c>
      <c r="J274" s="69" t="s">
        <v>72</v>
      </c>
      <c r="K274" s="42">
        <v>1</v>
      </c>
      <c r="L274" s="77">
        <f t="shared" si="7"/>
        <v>2.7027027027027026</v>
      </c>
      <c r="M274" s="42" t="s">
        <v>47</v>
      </c>
      <c r="N274" s="41" t="s">
        <v>73</v>
      </c>
      <c r="O274" s="48" t="s">
        <v>74</v>
      </c>
    </row>
    <row r="275" spans="1:16" ht="14.45" x14ac:dyDescent="0.35">
      <c r="A275" s="165"/>
      <c r="B275" s="83"/>
      <c r="C275" s="84"/>
      <c r="D275" s="137">
        <f>SUM(D149:D274)</f>
        <v>0</v>
      </c>
      <c r="E275" s="137">
        <f>SUM(E149:E274)</f>
        <v>508</v>
      </c>
      <c r="F275" s="147"/>
      <c r="G275" s="84"/>
      <c r="H275" s="113"/>
      <c r="I275" s="85"/>
      <c r="J275" s="84"/>
      <c r="K275" s="85"/>
      <c r="L275" s="85"/>
      <c r="M275" s="62"/>
      <c r="N275" s="167"/>
      <c r="O275" s="22"/>
      <c r="P275" s="4"/>
    </row>
    <row r="276" spans="1:16" ht="14.45" x14ac:dyDescent="0.35">
      <c r="O276" s="45"/>
    </row>
    <row r="277" spans="1:16" ht="14.45" x14ac:dyDescent="0.35">
      <c r="A277" s="153"/>
      <c r="B277" s="7" t="s">
        <v>657</v>
      </c>
      <c r="C277" s="189" t="s">
        <v>658</v>
      </c>
      <c r="D277" s="189"/>
      <c r="E277" s="189"/>
      <c r="F277" s="189"/>
      <c r="G277" s="189"/>
      <c r="H277" s="189"/>
      <c r="I277" s="189"/>
      <c r="J277" s="86"/>
      <c r="K277" s="86"/>
      <c r="L277" s="62"/>
      <c r="M277" s="6"/>
      <c r="N277" s="7"/>
      <c r="O277" s="22"/>
    </row>
    <row r="278" spans="1:16" ht="14.45" x14ac:dyDescent="0.35">
      <c r="A278" s="156"/>
      <c r="B278" s="167"/>
      <c r="C278" s="22"/>
      <c r="D278" s="22"/>
      <c r="E278" s="22"/>
      <c r="F278" s="20"/>
      <c r="G278" s="22"/>
      <c r="H278" s="22"/>
      <c r="I278" s="22"/>
      <c r="J278" s="62"/>
      <c r="K278" s="22"/>
      <c r="L278" s="62"/>
      <c r="M278" s="22"/>
      <c r="N278" s="167"/>
      <c r="O278" s="6"/>
    </row>
    <row r="279" spans="1:16" ht="14.45" x14ac:dyDescent="0.35">
      <c r="A279" s="152"/>
      <c r="B279" s="41"/>
      <c r="C279" s="125"/>
      <c r="D279" s="11" t="s">
        <v>3</v>
      </c>
      <c r="E279" s="11"/>
      <c r="F279" s="143"/>
      <c r="G279" s="11"/>
      <c r="H279" s="103"/>
      <c r="I279" s="11"/>
      <c r="J279" s="11"/>
      <c r="K279" s="11"/>
      <c r="L279" s="34"/>
      <c r="M279" s="11"/>
      <c r="N279" s="10"/>
      <c r="O279" s="11"/>
    </row>
    <row r="280" spans="1:16" ht="27" customHeight="1" x14ac:dyDescent="0.35">
      <c r="A280" s="151" t="s">
        <v>4</v>
      </c>
      <c r="B280" s="10" t="s">
        <v>5</v>
      </c>
      <c r="C280" s="12" t="s">
        <v>6</v>
      </c>
      <c r="D280" s="13" t="s">
        <v>7</v>
      </c>
      <c r="E280" s="13" t="s">
        <v>8</v>
      </c>
      <c r="F280" s="8" t="s">
        <v>9</v>
      </c>
      <c r="G280" s="13" t="s">
        <v>10</v>
      </c>
      <c r="H280" s="14" t="s">
        <v>11</v>
      </c>
      <c r="I280" s="13" t="s">
        <v>12</v>
      </c>
      <c r="J280" s="13" t="s">
        <v>13</v>
      </c>
      <c r="K280" s="13" t="s">
        <v>14</v>
      </c>
      <c r="L280" s="13" t="s">
        <v>15</v>
      </c>
      <c r="M280" s="13" t="s">
        <v>16</v>
      </c>
      <c r="N280" s="10" t="s">
        <v>17</v>
      </c>
      <c r="O280" s="15" t="s">
        <v>18</v>
      </c>
    </row>
    <row r="281" spans="1:16" ht="27" customHeight="1" x14ac:dyDescent="0.35">
      <c r="A281" s="160">
        <v>606600</v>
      </c>
      <c r="B281" s="41" t="s">
        <v>659</v>
      </c>
      <c r="C281" s="42">
        <v>0.12</v>
      </c>
      <c r="D281" s="42">
        <v>1</v>
      </c>
      <c r="E281" s="42">
        <v>0</v>
      </c>
      <c r="F281" s="19" t="s">
        <v>660</v>
      </c>
      <c r="G281" s="42" t="s">
        <v>20</v>
      </c>
      <c r="H281" s="39">
        <v>40822</v>
      </c>
      <c r="I281" s="39">
        <v>40863</v>
      </c>
      <c r="J281" s="42" t="s">
        <v>247</v>
      </c>
      <c r="K281" s="42">
        <v>1</v>
      </c>
      <c r="L281" s="34">
        <f t="shared" ref="L281:L297" si="8">K281/C281</f>
        <v>8.3333333333333339</v>
      </c>
      <c r="M281" s="42" t="s">
        <v>47</v>
      </c>
      <c r="N281" s="41" t="s">
        <v>73</v>
      </c>
      <c r="O281" s="42" t="s">
        <v>74</v>
      </c>
    </row>
    <row r="282" spans="1:16" ht="27" customHeight="1" x14ac:dyDescent="0.35">
      <c r="A282" s="160">
        <v>644700</v>
      </c>
      <c r="B282" s="173" t="s">
        <v>661</v>
      </c>
      <c r="C282" s="128">
        <v>0.08</v>
      </c>
      <c r="D282" s="70">
        <v>4</v>
      </c>
      <c r="E282" s="70">
        <v>0</v>
      </c>
      <c r="F282" s="19" t="s">
        <v>662</v>
      </c>
      <c r="G282" s="70" t="s">
        <v>20</v>
      </c>
      <c r="H282" s="114" t="s">
        <v>663</v>
      </c>
      <c r="I282" s="98">
        <v>42460</v>
      </c>
      <c r="J282" s="70" t="s">
        <v>664</v>
      </c>
      <c r="K282" s="70">
        <v>11</v>
      </c>
      <c r="L282" s="34">
        <f t="shared" si="8"/>
        <v>137.5</v>
      </c>
      <c r="M282" s="70" t="s">
        <v>47</v>
      </c>
      <c r="N282" s="41" t="s">
        <v>97</v>
      </c>
      <c r="O282" s="48" t="s">
        <v>92</v>
      </c>
    </row>
    <row r="283" spans="1:16" ht="27" customHeight="1" x14ac:dyDescent="0.35">
      <c r="A283" s="160">
        <v>654800</v>
      </c>
      <c r="B283" s="61" t="s">
        <v>665</v>
      </c>
      <c r="C283" s="127">
        <v>0.08</v>
      </c>
      <c r="D283" s="69">
        <v>0</v>
      </c>
      <c r="E283" s="69">
        <v>1</v>
      </c>
      <c r="F283" s="17" t="s">
        <v>666</v>
      </c>
      <c r="G283" s="69" t="s">
        <v>20</v>
      </c>
      <c r="H283" s="94">
        <v>42248</v>
      </c>
      <c r="I283" s="69" t="s">
        <v>85</v>
      </c>
      <c r="J283" s="69" t="s">
        <v>247</v>
      </c>
      <c r="K283" s="69">
        <v>11</v>
      </c>
      <c r="L283" s="77">
        <f t="shared" si="8"/>
        <v>137.5</v>
      </c>
      <c r="M283" s="69" t="s">
        <v>47</v>
      </c>
      <c r="N283" s="61" t="s">
        <v>244</v>
      </c>
      <c r="O283" s="47" t="s">
        <v>92</v>
      </c>
    </row>
    <row r="284" spans="1:16" ht="27" customHeight="1" x14ac:dyDescent="0.35">
      <c r="A284" s="161">
        <v>658900</v>
      </c>
      <c r="B284" s="173" t="s">
        <v>667</v>
      </c>
      <c r="C284" s="128">
        <v>0.01</v>
      </c>
      <c r="D284" s="70">
        <v>2</v>
      </c>
      <c r="E284" s="70">
        <v>0</v>
      </c>
      <c r="F284" s="19" t="s">
        <v>668</v>
      </c>
      <c r="G284" s="70" t="s">
        <v>20</v>
      </c>
      <c r="H284" s="98">
        <v>42356</v>
      </c>
      <c r="I284" s="98">
        <v>42825</v>
      </c>
      <c r="J284" s="70" t="s">
        <v>669</v>
      </c>
      <c r="K284" s="70">
        <v>2</v>
      </c>
      <c r="L284" s="34">
        <f t="shared" si="8"/>
        <v>200</v>
      </c>
      <c r="M284" s="70" t="s">
        <v>47</v>
      </c>
      <c r="N284" s="41" t="s">
        <v>524</v>
      </c>
      <c r="O284" s="48" t="s">
        <v>49</v>
      </c>
    </row>
    <row r="285" spans="1:16" ht="27" customHeight="1" x14ac:dyDescent="0.35">
      <c r="A285" s="161">
        <v>647100</v>
      </c>
      <c r="B285" s="173" t="s">
        <v>670</v>
      </c>
      <c r="C285" s="128">
        <v>0.03</v>
      </c>
      <c r="D285" s="70">
        <v>2</v>
      </c>
      <c r="E285" s="70">
        <v>0</v>
      </c>
      <c r="F285" s="19" t="s">
        <v>671</v>
      </c>
      <c r="G285" s="70" t="s">
        <v>20</v>
      </c>
      <c r="H285" s="104">
        <v>42118</v>
      </c>
      <c r="I285" s="98">
        <v>42825</v>
      </c>
      <c r="J285" s="70" t="s">
        <v>247</v>
      </c>
      <c r="K285" s="70">
        <v>2</v>
      </c>
      <c r="L285" s="34">
        <f t="shared" si="8"/>
        <v>66.666666666666671</v>
      </c>
      <c r="M285" s="70" t="s">
        <v>47</v>
      </c>
      <c r="N285" s="41" t="s">
        <v>244</v>
      </c>
      <c r="O285" s="48" t="s">
        <v>92</v>
      </c>
    </row>
    <row r="286" spans="1:16" ht="27" customHeight="1" x14ac:dyDescent="0.35">
      <c r="A286" s="160">
        <v>669100</v>
      </c>
      <c r="B286" s="41" t="s">
        <v>672</v>
      </c>
      <c r="C286" s="70">
        <v>0.21</v>
      </c>
      <c r="D286" s="48">
        <v>1</v>
      </c>
      <c r="E286" s="48">
        <v>0</v>
      </c>
      <c r="F286" s="18" t="s">
        <v>673</v>
      </c>
      <c r="G286" s="70" t="s">
        <v>20</v>
      </c>
      <c r="H286" s="98">
        <v>42690</v>
      </c>
      <c r="I286" s="98">
        <v>42825</v>
      </c>
      <c r="J286" s="70" t="s">
        <v>674</v>
      </c>
      <c r="K286" s="70">
        <v>1</v>
      </c>
      <c r="L286" s="34">
        <f t="shared" si="8"/>
        <v>4.7619047619047619</v>
      </c>
      <c r="M286" s="70" t="s">
        <v>47</v>
      </c>
      <c r="N286" s="41" t="s">
        <v>73</v>
      </c>
      <c r="O286" s="48" t="s">
        <v>675</v>
      </c>
    </row>
    <row r="287" spans="1:16" ht="27" customHeight="1" x14ac:dyDescent="0.35">
      <c r="A287" s="160">
        <v>658700</v>
      </c>
      <c r="B287" s="173" t="s">
        <v>676</v>
      </c>
      <c r="C287" s="128">
        <v>0.02</v>
      </c>
      <c r="D287" s="70">
        <v>1</v>
      </c>
      <c r="E287" s="70">
        <v>0</v>
      </c>
      <c r="F287" s="19" t="s">
        <v>677</v>
      </c>
      <c r="G287" s="70" t="s">
        <v>20</v>
      </c>
      <c r="H287" s="98">
        <v>42354</v>
      </c>
      <c r="I287" s="98">
        <v>42885</v>
      </c>
      <c r="J287" s="70" t="s">
        <v>160</v>
      </c>
      <c r="K287" s="70">
        <v>1</v>
      </c>
      <c r="L287" s="34">
        <f t="shared" si="8"/>
        <v>50</v>
      </c>
      <c r="M287" s="70" t="s">
        <v>47</v>
      </c>
      <c r="N287" s="41" t="s">
        <v>524</v>
      </c>
      <c r="O287" s="48" t="s">
        <v>49</v>
      </c>
    </row>
    <row r="288" spans="1:16" ht="27" customHeight="1" x14ac:dyDescent="0.35">
      <c r="A288" s="160" t="s">
        <v>678</v>
      </c>
      <c r="B288" s="173" t="s">
        <v>679</v>
      </c>
      <c r="C288" s="128">
        <v>0.01</v>
      </c>
      <c r="D288" s="70">
        <v>1</v>
      </c>
      <c r="E288" s="70">
        <v>0</v>
      </c>
      <c r="F288" s="19" t="s">
        <v>85</v>
      </c>
      <c r="G288" s="70" t="s">
        <v>20</v>
      </c>
      <c r="H288" s="98" t="s">
        <v>85</v>
      </c>
      <c r="I288" s="98">
        <v>43034</v>
      </c>
      <c r="J288" s="70" t="s">
        <v>680</v>
      </c>
      <c r="K288" s="70">
        <v>1</v>
      </c>
      <c r="L288" s="34">
        <f t="shared" si="8"/>
        <v>100</v>
      </c>
      <c r="M288" s="70" t="s">
        <v>47</v>
      </c>
      <c r="N288" s="41" t="s">
        <v>61</v>
      </c>
      <c r="O288" s="48" t="s">
        <v>24</v>
      </c>
    </row>
    <row r="289" spans="1:16" ht="27" customHeight="1" x14ac:dyDescent="0.35">
      <c r="A289" s="160" t="s">
        <v>681</v>
      </c>
      <c r="B289" s="173" t="s">
        <v>682</v>
      </c>
      <c r="C289" s="128">
        <v>0.2</v>
      </c>
      <c r="D289" s="70">
        <v>6</v>
      </c>
      <c r="E289" s="70">
        <v>0</v>
      </c>
      <c r="F289" s="19" t="s">
        <v>683</v>
      </c>
      <c r="G289" s="70" t="s">
        <v>20</v>
      </c>
      <c r="H289" s="98">
        <v>42065</v>
      </c>
      <c r="I289" s="98">
        <v>43117</v>
      </c>
      <c r="J289" s="70" t="s">
        <v>684</v>
      </c>
      <c r="K289" s="70">
        <v>6</v>
      </c>
      <c r="L289" s="34">
        <f t="shared" si="8"/>
        <v>30</v>
      </c>
      <c r="M289" s="70" t="s">
        <v>47</v>
      </c>
      <c r="N289" s="41" t="s">
        <v>244</v>
      </c>
      <c r="O289" s="48" t="s">
        <v>92</v>
      </c>
    </row>
    <row r="290" spans="1:16" ht="27" customHeight="1" x14ac:dyDescent="0.35">
      <c r="A290" s="160">
        <v>637700</v>
      </c>
      <c r="B290" s="61" t="s">
        <v>685</v>
      </c>
      <c r="C290" s="127">
        <v>0.13</v>
      </c>
      <c r="D290" s="69">
        <v>4</v>
      </c>
      <c r="E290" s="69">
        <v>0</v>
      </c>
      <c r="F290" s="17" t="s">
        <v>686</v>
      </c>
      <c r="G290" s="69" t="s">
        <v>20</v>
      </c>
      <c r="H290" s="100">
        <v>41862</v>
      </c>
      <c r="I290" s="94">
        <v>43190</v>
      </c>
      <c r="J290" s="69" t="s">
        <v>321</v>
      </c>
      <c r="K290" s="69">
        <v>4</v>
      </c>
      <c r="L290" s="77">
        <f t="shared" si="8"/>
        <v>30.769230769230766</v>
      </c>
      <c r="M290" s="69" t="s">
        <v>47</v>
      </c>
      <c r="N290" s="61" t="s">
        <v>172</v>
      </c>
      <c r="O290" s="56" t="s">
        <v>74</v>
      </c>
    </row>
    <row r="291" spans="1:16" ht="27" customHeight="1" x14ac:dyDescent="0.35">
      <c r="A291" s="160">
        <v>662600</v>
      </c>
      <c r="B291" s="61" t="s">
        <v>687</v>
      </c>
      <c r="C291" s="127">
        <v>0.04</v>
      </c>
      <c r="D291" s="69">
        <v>1</v>
      </c>
      <c r="E291" s="69">
        <v>0</v>
      </c>
      <c r="F291" s="17" t="s">
        <v>688</v>
      </c>
      <c r="G291" s="69" t="s">
        <v>20</v>
      </c>
      <c r="H291" s="100">
        <v>42464</v>
      </c>
      <c r="I291" s="94">
        <v>43190</v>
      </c>
      <c r="J291" s="69" t="s">
        <v>689</v>
      </c>
      <c r="K291" s="69">
        <v>1</v>
      </c>
      <c r="L291" s="77">
        <f t="shared" si="8"/>
        <v>25</v>
      </c>
      <c r="M291" s="69" t="s">
        <v>47</v>
      </c>
      <c r="N291" s="61" t="s">
        <v>73</v>
      </c>
      <c r="O291" s="47" t="s">
        <v>74</v>
      </c>
    </row>
    <row r="292" spans="1:16" ht="27" customHeight="1" x14ac:dyDescent="0.35">
      <c r="A292" s="160">
        <v>684700</v>
      </c>
      <c r="B292" s="61" t="s">
        <v>690</v>
      </c>
      <c r="C292" s="56">
        <v>7.0000000000000007E-2</v>
      </c>
      <c r="D292" s="56">
        <v>1</v>
      </c>
      <c r="E292" s="56">
        <v>0</v>
      </c>
      <c r="F292" s="17" t="s">
        <v>691</v>
      </c>
      <c r="G292" s="69" t="s">
        <v>20</v>
      </c>
      <c r="H292" s="100">
        <v>43111</v>
      </c>
      <c r="I292" s="94">
        <v>43190</v>
      </c>
      <c r="J292" s="69" t="s">
        <v>692</v>
      </c>
      <c r="K292" s="56">
        <v>1</v>
      </c>
      <c r="L292" s="77">
        <f t="shared" si="8"/>
        <v>14.285714285714285</v>
      </c>
      <c r="M292" s="56" t="s">
        <v>47</v>
      </c>
      <c r="N292" s="61" t="s">
        <v>73</v>
      </c>
      <c r="O292" s="47" t="s">
        <v>74</v>
      </c>
    </row>
    <row r="293" spans="1:16" ht="27" customHeight="1" x14ac:dyDescent="0.35">
      <c r="A293" s="160" t="s">
        <v>693</v>
      </c>
      <c r="B293" s="61" t="s">
        <v>694</v>
      </c>
      <c r="C293" s="127">
        <v>0.11</v>
      </c>
      <c r="D293" s="69">
        <v>1</v>
      </c>
      <c r="E293" s="69">
        <v>6</v>
      </c>
      <c r="F293" s="17" t="s">
        <v>695</v>
      </c>
      <c r="G293" s="69" t="s">
        <v>20</v>
      </c>
      <c r="H293" s="100">
        <v>41501</v>
      </c>
      <c r="I293" s="94">
        <v>43085</v>
      </c>
      <c r="J293" s="69" t="s">
        <v>696</v>
      </c>
      <c r="K293" s="69">
        <v>8</v>
      </c>
      <c r="L293" s="77">
        <f t="shared" si="8"/>
        <v>72.727272727272734</v>
      </c>
      <c r="M293" s="69" t="s">
        <v>47</v>
      </c>
      <c r="N293" s="61" t="s">
        <v>29</v>
      </c>
      <c r="O293" s="47" t="s">
        <v>24</v>
      </c>
    </row>
    <row r="294" spans="1:16" ht="27" customHeight="1" x14ac:dyDescent="0.35">
      <c r="A294" s="160">
        <v>600000</v>
      </c>
      <c r="B294" s="61" t="s">
        <v>697</v>
      </c>
      <c r="C294" s="127">
        <v>0.03</v>
      </c>
      <c r="D294" s="69">
        <v>1</v>
      </c>
      <c r="E294" s="69">
        <v>0</v>
      </c>
      <c r="F294" s="17" t="s">
        <v>698</v>
      </c>
      <c r="G294" s="69" t="s">
        <v>20</v>
      </c>
      <c r="H294" s="100">
        <v>42689</v>
      </c>
      <c r="I294" s="94">
        <v>43190</v>
      </c>
      <c r="J294" s="69" t="s">
        <v>699</v>
      </c>
      <c r="K294" s="69">
        <v>1</v>
      </c>
      <c r="L294" s="77">
        <f t="shared" si="8"/>
        <v>33.333333333333336</v>
      </c>
      <c r="M294" s="69" t="s">
        <v>47</v>
      </c>
      <c r="N294" s="61" t="s">
        <v>172</v>
      </c>
      <c r="O294" s="47" t="s">
        <v>38</v>
      </c>
    </row>
    <row r="295" spans="1:16" ht="27" customHeight="1" x14ac:dyDescent="0.35">
      <c r="A295" s="160">
        <v>660900</v>
      </c>
      <c r="B295" s="61" t="s">
        <v>700</v>
      </c>
      <c r="C295" s="127">
        <v>0.27</v>
      </c>
      <c r="D295" s="69">
        <v>36</v>
      </c>
      <c r="E295" s="69">
        <v>11</v>
      </c>
      <c r="F295" s="17" t="s">
        <v>701</v>
      </c>
      <c r="G295" s="69" t="s">
        <v>20</v>
      </c>
      <c r="H295" s="94">
        <v>42422</v>
      </c>
      <c r="I295" s="94">
        <v>43190</v>
      </c>
      <c r="J295" s="69" t="s">
        <v>702</v>
      </c>
      <c r="K295" s="69">
        <v>47</v>
      </c>
      <c r="L295" s="77">
        <f t="shared" si="8"/>
        <v>174.07407407407408</v>
      </c>
      <c r="M295" s="69" t="s">
        <v>47</v>
      </c>
      <c r="N295" s="61" t="s">
        <v>23</v>
      </c>
      <c r="O295" s="47" t="s">
        <v>24</v>
      </c>
    </row>
    <row r="296" spans="1:16" ht="27" customHeight="1" x14ac:dyDescent="0.35">
      <c r="A296" s="56">
        <v>628100</v>
      </c>
      <c r="B296" s="61" t="s">
        <v>703</v>
      </c>
      <c r="C296" s="127">
        <v>0.03</v>
      </c>
      <c r="D296" s="69">
        <v>4</v>
      </c>
      <c r="E296" s="69">
        <v>0</v>
      </c>
      <c r="F296" s="17" t="s">
        <v>704</v>
      </c>
      <c r="G296" s="69" t="s">
        <v>20</v>
      </c>
      <c r="H296" s="100">
        <v>42909</v>
      </c>
      <c r="I296" s="94">
        <v>43190</v>
      </c>
      <c r="J296" s="69" t="s">
        <v>598</v>
      </c>
      <c r="K296" s="69">
        <v>4</v>
      </c>
      <c r="L296" s="77">
        <f t="shared" si="8"/>
        <v>133.33333333333334</v>
      </c>
      <c r="M296" s="69" t="s">
        <v>47</v>
      </c>
      <c r="N296" s="61" t="s">
        <v>61</v>
      </c>
      <c r="O296" s="47" t="s">
        <v>312</v>
      </c>
    </row>
    <row r="297" spans="1:16" ht="27" customHeight="1" x14ac:dyDescent="0.35">
      <c r="A297" s="160">
        <v>675200</v>
      </c>
      <c r="B297" s="61" t="s">
        <v>705</v>
      </c>
      <c r="C297" s="56">
        <v>0.18</v>
      </c>
      <c r="D297" s="56">
        <v>2</v>
      </c>
      <c r="E297" s="56">
        <v>0</v>
      </c>
      <c r="F297" s="17" t="s">
        <v>706</v>
      </c>
      <c r="G297" s="69" t="s">
        <v>20</v>
      </c>
      <c r="H297" s="100">
        <v>42814</v>
      </c>
      <c r="I297" s="94">
        <v>43190</v>
      </c>
      <c r="J297" s="69" t="s">
        <v>707</v>
      </c>
      <c r="K297" s="56">
        <v>2</v>
      </c>
      <c r="L297" s="77">
        <f t="shared" si="8"/>
        <v>11.111111111111111</v>
      </c>
      <c r="M297" s="56" t="s">
        <v>47</v>
      </c>
      <c r="N297" s="61" t="s">
        <v>58</v>
      </c>
      <c r="O297" s="47" t="s">
        <v>24</v>
      </c>
    </row>
    <row r="298" spans="1:16" ht="14.45" x14ac:dyDescent="0.35">
      <c r="A298" s="156"/>
      <c r="B298" s="167"/>
      <c r="C298" s="22"/>
      <c r="D298" s="11">
        <f>SUM(D281:D297)</f>
        <v>68</v>
      </c>
      <c r="E298" s="11">
        <f>SUM(E281:E297)</f>
        <v>18</v>
      </c>
      <c r="F298" s="20"/>
      <c r="G298" s="22"/>
      <c r="H298" s="95"/>
      <c r="I298" s="95"/>
      <c r="J298" s="22"/>
      <c r="K298" s="22"/>
      <c r="L298" s="22"/>
      <c r="M298" s="62"/>
      <c r="N298" s="167"/>
      <c r="O298" s="22"/>
      <c r="P298" s="21"/>
    </row>
    <row r="299" spans="1:16" ht="14.45" x14ac:dyDescent="0.35">
      <c r="A299" s="156"/>
      <c r="B299" s="167"/>
      <c r="C299" s="22"/>
      <c r="D299" s="6"/>
      <c r="E299" s="6"/>
      <c r="F299" s="20"/>
      <c r="G299" s="22"/>
      <c r="H299" s="95"/>
      <c r="I299" s="95"/>
      <c r="J299" s="22"/>
      <c r="K299" s="22"/>
      <c r="L299" s="22"/>
      <c r="M299" s="62"/>
      <c r="N299" s="167"/>
      <c r="O299" s="22"/>
      <c r="P299" s="21"/>
    </row>
    <row r="300" spans="1:16" ht="14.45" x14ac:dyDescent="0.35">
      <c r="O300" s="45"/>
    </row>
    <row r="301" spans="1:16" ht="14.45" x14ac:dyDescent="0.35">
      <c r="A301" s="153"/>
      <c r="B301" s="7" t="s">
        <v>657</v>
      </c>
      <c r="C301" s="189" t="s">
        <v>708</v>
      </c>
      <c r="D301" s="189"/>
      <c r="E301" s="189"/>
      <c r="F301" s="189"/>
      <c r="G301" s="189"/>
      <c r="H301" s="189"/>
      <c r="I301" s="189"/>
      <c r="J301" s="86"/>
      <c r="K301" s="86"/>
      <c r="L301" s="62"/>
      <c r="M301" s="6"/>
      <c r="N301" s="7"/>
      <c r="O301" s="22"/>
    </row>
    <row r="302" spans="1:16" ht="14.45" x14ac:dyDescent="0.35">
      <c r="A302" s="156"/>
      <c r="B302" s="167"/>
      <c r="C302" s="22"/>
      <c r="D302" s="22"/>
      <c r="E302" s="22"/>
      <c r="F302" s="20"/>
      <c r="G302" s="22"/>
      <c r="H302" s="22"/>
      <c r="I302" s="22"/>
      <c r="J302" s="62"/>
      <c r="K302" s="22"/>
      <c r="L302" s="62"/>
      <c r="M302" s="22"/>
      <c r="N302" s="167"/>
      <c r="O302" s="6"/>
    </row>
    <row r="303" spans="1:16" ht="14.45" x14ac:dyDescent="0.35">
      <c r="A303" s="152"/>
      <c r="B303" s="41"/>
      <c r="C303" s="125"/>
      <c r="D303" s="11" t="s">
        <v>3</v>
      </c>
      <c r="E303" s="11"/>
      <c r="F303" s="143"/>
      <c r="G303" s="11"/>
      <c r="H303" s="103"/>
      <c r="I303" s="11"/>
      <c r="J303" s="11"/>
      <c r="K303" s="11"/>
      <c r="L303" s="34"/>
      <c r="M303" s="11"/>
      <c r="N303" s="10"/>
      <c r="O303" s="11"/>
    </row>
    <row r="304" spans="1:16" ht="27" customHeight="1" x14ac:dyDescent="0.35">
      <c r="A304" s="151" t="s">
        <v>4</v>
      </c>
      <c r="B304" s="10" t="s">
        <v>5</v>
      </c>
      <c r="C304" s="12" t="s">
        <v>6</v>
      </c>
      <c r="D304" s="13" t="s">
        <v>7</v>
      </c>
      <c r="E304" s="13" t="s">
        <v>8</v>
      </c>
      <c r="F304" s="8" t="s">
        <v>9</v>
      </c>
      <c r="G304" s="13" t="s">
        <v>10</v>
      </c>
      <c r="H304" s="14" t="s">
        <v>11</v>
      </c>
      <c r="I304" s="13" t="s">
        <v>12</v>
      </c>
      <c r="J304" s="13" t="s">
        <v>13</v>
      </c>
      <c r="K304" s="13" t="s">
        <v>14</v>
      </c>
      <c r="L304" s="13" t="s">
        <v>15</v>
      </c>
      <c r="M304" s="13" t="s">
        <v>16</v>
      </c>
      <c r="N304" s="10" t="s">
        <v>17</v>
      </c>
      <c r="O304" s="15" t="s">
        <v>18</v>
      </c>
    </row>
    <row r="305" spans="1:15" ht="27" customHeight="1" x14ac:dyDescent="0.35">
      <c r="A305" s="159">
        <v>657200</v>
      </c>
      <c r="B305" s="59" t="s">
        <v>709</v>
      </c>
      <c r="C305" s="126">
        <v>0.05</v>
      </c>
      <c r="D305" s="24">
        <v>0</v>
      </c>
      <c r="E305" s="24">
        <v>1</v>
      </c>
      <c r="F305" s="146" t="s">
        <v>710</v>
      </c>
      <c r="G305" s="24" t="s">
        <v>84</v>
      </c>
      <c r="H305" s="92">
        <v>42256</v>
      </c>
      <c r="I305" s="24" t="s">
        <v>85</v>
      </c>
      <c r="J305" s="24" t="s">
        <v>711</v>
      </c>
      <c r="K305" s="24">
        <v>1</v>
      </c>
      <c r="L305" s="60">
        <f t="shared" ref="L305:L353" si="9">K305/C305</f>
        <v>20</v>
      </c>
      <c r="M305" s="24" t="s">
        <v>22</v>
      </c>
      <c r="N305" s="59" t="s">
        <v>52</v>
      </c>
      <c r="O305" s="46" t="s">
        <v>38</v>
      </c>
    </row>
    <row r="306" spans="1:15" ht="27" customHeight="1" x14ac:dyDescent="0.35">
      <c r="A306" s="159">
        <v>652500</v>
      </c>
      <c r="B306" s="59" t="s">
        <v>712</v>
      </c>
      <c r="C306" s="126">
        <v>0.65</v>
      </c>
      <c r="D306" s="24">
        <v>0</v>
      </c>
      <c r="E306" s="24">
        <v>1</v>
      </c>
      <c r="F306" s="16" t="s">
        <v>713</v>
      </c>
      <c r="G306" s="24" t="s">
        <v>84</v>
      </c>
      <c r="H306" s="92">
        <v>42180</v>
      </c>
      <c r="I306" s="24" t="s">
        <v>85</v>
      </c>
      <c r="J306" s="24" t="s">
        <v>415</v>
      </c>
      <c r="K306" s="24">
        <v>1</v>
      </c>
      <c r="L306" s="60">
        <f t="shared" si="9"/>
        <v>1.5384615384615383</v>
      </c>
      <c r="M306" s="24" t="s">
        <v>22</v>
      </c>
      <c r="N306" s="59" t="s">
        <v>52</v>
      </c>
      <c r="O306" s="46" t="s">
        <v>38</v>
      </c>
    </row>
    <row r="307" spans="1:15" ht="27" customHeight="1" x14ac:dyDescent="0.35">
      <c r="A307" s="159">
        <v>649200</v>
      </c>
      <c r="B307" s="59" t="s">
        <v>714</v>
      </c>
      <c r="C307" s="126">
        <v>0.04</v>
      </c>
      <c r="D307" s="24">
        <v>0</v>
      </c>
      <c r="E307" s="24">
        <v>1</v>
      </c>
      <c r="F307" s="16" t="s">
        <v>715</v>
      </c>
      <c r="G307" s="24" t="s">
        <v>84</v>
      </c>
      <c r="H307" s="96">
        <v>42151</v>
      </c>
      <c r="I307" s="24" t="s">
        <v>85</v>
      </c>
      <c r="J307" s="24" t="s">
        <v>557</v>
      </c>
      <c r="K307" s="24">
        <v>1</v>
      </c>
      <c r="L307" s="60">
        <f t="shared" si="9"/>
        <v>25</v>
      </c>
      <c r="M307" s="24" t="s">
        <v>22</v>
      </c>
      <c r="N307" s="59" t="s">
        <v>52</v>
      </c>
      <c r="O307" s="46" t="s">
        <v>38</v>
      </c>
    </row>
    <row r="308" spans="1:15" ht="27" customHeight="1" x14ac:dyDescent="0.35">
      <c r="A308" s="159" t="s">
        <v>716</v>
      </c>
      <c r="B308" s="59" t="s">
        <v>717</v>
      </c>
      <c r="C308" s="126">
        <v>0.09</v>
      </c>
      <c r="D308" s="24">
        <v>0</v>
      </c>
      <c r="E308" s="24">
        <v>1</v>
      </c>
      <c r="F308" s="16" t="s">
        <v>718</v>
      </c>
      <c r="G308" s="24" t="s">
        <v>84</v>
      </c>
      <c r="H308" s="96">
        <v>42965</v>
      </c>
      <c r="I308" s="24" t="s">
        <v>85</v>
      </c>
      <c r="J308" s="24" t="s">
        <v>578</v>
      </c>
      <c r="K308" s="24">
        <v>1</v>
      </c>
      <c r="L308" s="60">
        <f t="shared" si="9"/>
        <v>11.111111111111111</v>
      </c>
      <c r="M308" s="24" t="s">
        <v>22</v>
      </c>
      <c r="N308" s="59" t="s">
        <v>73</v>
      </c>
      <c r="O308" s="46" t="s">
        <v>38</v>
      </c>
    </row>
    <row r="309" spans="1:15" ht="27" customHeight="1" x14ac:dyDescent="0.35">
      <c r="A309" s="160">
        <v>666000</v>
      </c>
      <c r="B309" s="173" t="s">
        <v>719</v>
      </c>
      <c r="C309" s="128">
        <v>0.01</v>
      </c>
      <c r="D309" s="70">
        <v>0</v>
      </c>
      <c r="E309" s="70">
        <v>1</v>
      </c>
      <c r="F309" s="19" t="s">
        <v>720</v>
      </c>
      <c r="G309" s="70" t="s">
        <v>84</v>
      </c>
      <c r="H309" s="104">
        <v>42387</v>
      </c>
      <c r="I309" s="75" t="s">
        <v>85</v>
      </c>
      <c r="J309" s="70" t="s">
        <v>598</v>
      </c>
      <c r="K309" s="70">
        <v>1</v>
      </c>
      <c r="L309" s="34">
        <f t="shared" si="9"/>
        <v>100</v>
      </c>
      <c r="M309" s="70" t="s">
        <v>47</v>
      </c>
      <c r="N309" s="41" t="s">
        <v>23</v>
      </c>
      <c r="O309" s="48" t="s">
        <v>24</v>
      </c>
    </row>
    <row r="310" spans="1:15" ht="27" customHeight="1" x14ac:dyDescent="0.35">
      <c r="A310" s="160">
        <v>666200</v>
      </c>
      <c r="B310" s="173" t="s">
        <v>721</v>
      </c>
      <c r="C310" s="128">
        <v>0.17</v>
      </c>
      <c r="D310" s="70">
        <v>0</v>
      </c>
      <c r="E310" s="70">
        <v>72</v>
      </c>
      <c r="F310" s="19" t="s">
        <v>722</v>
      </c>
      <c r="G310" s="70" t="s">
        <v>84</v>
      </c>
      <c r="H310" s="104">
        <v>42572</v>
      </c>
      <c r="I310" s="75" t="s">
        <v>85</v>
      </c>
      <c r="J310" s="70" t="s">
        <v>598</v>
      </c>
      <c r="K310" s="70">
        <v>72</v>
      </c>
      <c r="L310" s="34">
        <f t="shared" si="9"/>
        <v>423.52941176470586</v>
      </c>
      <c r="M310" s="70" t="s">
        <v>47</v>
      </c>
      <c r="N310" s="41" t="s">
        <v>61</v>
      </c>
      <c r="O310" s="48" t="s">
        <v>312</v>
      </c>
    </row>
    <row r="311" spans="1:15" ht="27" customHeight="1" x14ac:dyDescent="0.35">
      <c r="A311" s="160">
        <v>665800</v>
      </c>
      <c r="B311" s="41" t="s">
        <v>723</v>
      </c>
      <c r="C311" s="128">
        <v>0.06</v>
      </c>
      <c r="D311" s="70">
        <v>0</v>
      </c>
      <c r="E311" s="70">
        <v>1</v>
      </c>
      <c r="F311" s="19" t="s">
        <v>724</v>
      </c>
      <c r="G311" s="70" t="s">
        <v>84</v>
      </c>
      <c r="H311" s="38">
        <v>42480</v>
      </c>
      <c r="I311" s="75" t="s">
        <v>85</v>
      </c>
      <c r="J311" s="70" t="s">
        <v>578</v>
      </c>
      <c r="K311" s="70">
        <v>1</v>
      </c>
      <c r="L311" s="34">
        <f t="shared" si="9"/>
        <v>16.666666666666668</v>
      </c>
      <c r="M311" s="70" t="s">
        <v>47</v>
      </c>
      <c r="N311" s="41" t="s">
        <v>23</v>
      </c>
      <c r="O311" s="48" t="s">
        <v>24</v>
      </c>
    </row>
    <row r="312" spans="1:15" ht="27" customHeight="1" x14ac:dyDescent="0.35">
      <c r="A312" s="160">
        <v>664700</v>
      </c>
      <c r="B312" s="173" t="s">
        <v>725</v>
      </c>
      <c r="C312" s="128">
        <v>0.01</v>
      </c>
      <c r="D312" s="70">
        <v>0</v>
      </c>
      <c r="E312" s="70">
        <v>1</v>
      </c>
      <c r="F312" s="18" t="s">
        <v>726</v>
      </c>
      <c r="G312" s="70" t="s">
        <v>84</v>
      </c>
      <c r="H312" s="104">
        <v>42550</v>
      </c>
      <c r="I312" s="75" t="s">
        <v>85</v>
      </c>
      <c r="J312" s="70" t="s">
        <v>247</v>
      </c>
      <c r="K312" s="70">
        <v>1</v>
      </c>
      <c r="L312" s="34">
        <f t="shared" si="9"/>
        <v>100</v>
      </c>
      <c r="M312" s="70" t="s">
        <v>47</v>
      </c>
      <c r="N312" s="41" t="s">
        <v>347</v>
      </c>
      <c r="O312" s="48" t="s">
        <v>92</v>
      </c>
    </row>
    <row r="313" spans="1:15" ht="27" customHeight="1" x14ac:dyDescent="0.35">
      <c r="A313" s="161">
        <v>664500</v>
      </c>
      <c r="B313" s="173" t="s">
        <v>727</v>
      </c>
      <c r="C313" s="128">
        <v>0.03</v>
      </c>
      <c r="D313" s="70">
        <v>0</v>
      </c>
      <c r="E313" s="70">
        <v>1</v>
      </c>
      <c r="F313" s="18" t="s">
        <v>728</v>
      </c>
      <c r="G313" s="70" t="s">
        <v>84</v>
      </c>
      <c r="H313" s="114">
        <v>42544</v>
      </c>
      <c r="I313" s="75" t="s">
        <v>85</v>
      </c>
      <c r="J313" s="70" t="s">
        <v>247</v>
      </c>
      <c r="K313" s="70">
        <v>1</v>
      </c>
      <c r="L313" s="34">
        <f t="shared" si="9"/>
        <v>33.333333333333336</v>
      </c>
      <c r="M313" s="70" t="s">
        <v>47</v>
      </c>
      <c r="N313" s="41" t="s">
        <v>97</v>
      </c>
      <c r="O313" s="48" t="s">
        <v>92</v>
      </c>
    </row>
    <row r="314" spans="1:15" ht="27" customHeight="1" x14ac:dyDescent="0.35">
      <c r="A314" s="160">
        <v>662300</v>
      </c>
      <c r="B314" s="173" t="s">
        <v>729</v>
      </c>
      <c r="C314" s="128">
        <v>0.17</v>
      </c>
      <c r="D314" s="70">
        <v>0</v>
      </c>
      <c r="E314" s="70">
        <v>13</v>
      </c>
      <c r="F314" s="19" t="s">
        <v>730</v>
      </c>
      <c r="G314" s="70" t="s">
        <v>84</v>
      </c>
      <c r="H314" s="98">
        <v>42445</v>
      </c>
      <c r="I314" s="70" t="s">
        <v>85</v>
      </c>
      <c r="J314" s="70" t="s">
        <v>731</v>
      </c>
      <c r="K314" s="70">
        <v>13</v>
      </c>
      <c r="L314" s="34">
        <f t="shared" si="9"/>
        <v>76.470588235294116</v>
      </c>
      <c r="M314" s="70" t="s">
        <v>47</v>
      </c>
      <c r="N314" s="41" t="s">
        <v>244</v>
      </c>
      <c r="O314" s="48" t="s">
        <v>92</v>
      </c>
    </row>
    <row r="315" spans="1:15" ht="27" customHeight="1" x14ac:dyDescent="0.35">
      <c r="A315" s="160">
        <v>661400</v>
      </c>
      <c r="B315" s="173" t="s">
        <v>732</v>
      </c>
      <c r="C315" s="128">
        <v>0.04</v>
      </c>
      <c r="D315" s="70">
        <v>0</v>
      </c>
      <c r="E315" s="70">
        <v>1</v>
      </c>
      <c r="F315" s="18" t="s">
        <v>733</v>
      </c>
      <c r="G315" s="70" t="s">
        <v>84</v>
      </c>
      <c r="H315" s="98">
        <v>42355</v>
      </c>
      <c r="I315" s="70" t="s">
        <v>85</v>
      </c>
      <c r="J315" s="70" t="s">
        <v>72</v>
      </c>
      <c r="K315" s="70">
        <v>1</v>
      </c>
      <c r="L315" s="34">
        <f t="shared" si="9"/>
        <v>25</v>
      </c>
      <c r="M315" s="70" t="s">
        <v>47</v>
      </c>
      <c r="N315" s="41" t="s">
        <v>23</v>
      </c>
      <c r="O315" s="48" t="s">
        <v>24</v>
      </c>
    </row>
    <row r="316" spans="1:15" ht="27" customHeight="1" x14ac:dyDescent="0.35">
      <c r="A316" s="160" t="s">
        <v>734</v>
      </c>
      <c r="B316" s="173" t="s">
        <v>735</v>
      </c>
      <c r="C316" s="128">
        <v>0.04</v>
      </c>
      <c r="D316" s="70">
        <v>0</v>
      </c>
      <c r="E316" s="70">
        <v>1</v>
      </c>
      <c r="F316" s="19" t="s">
        <v>736</v>
      </c>
      <c r="G316" s="70" t="s">
        <v>84</v>
      </c>
      <c r="H316" s="98">
        <v>42829</v>
      </c>
      <c r="I316" s="70" t="s">
        <v>85</v>
      </c>
      <c r="J316" s="70" t="s">
        <v>598</v>
      </c>
      <c r="K316" s="70">
        <v>1</v>
      </c>
      <c r="L316" s="34">
        <f t="shared" si="9"/>
        <v>25</v>
      </c>
      <c r="M316" s="70" t="s">
        <v>47</v>
      </c>
      <c r="N316" s="41" t="s">
        <v>23</v>
      </c>
      <c r="O316" s="48" t="s">
        <v>24</v>
      </c>
    </row>
    <row r="317" spans="1:15" ht="27" customHeight="1" x14ac:dyDescent="0.35">
      <c r="A317" s="160">
        <v>655100</v>
      </c>
      <c r="B317" s="173" t="s">
        <v>737</v>
      </c>
      <c r="C317" s="128">
        <v>0.05</v>
      </c>
      <c r="D317" s="70">
        <v>0</v>
      </c>
      <c r="E317" s="70">
        <v>1</v>
      </c>
      <c r="F317" s="19" t="s">
        <v>738</v>
      </c>
      <c r="G317" s="70" t="s">
        <v>84</v>
      </c>
      <c r="H317" s="104">
        <v>42265</v>
      </c>
      <c r="I317" s="70" t="s">
        <v>85</v>
      </c>
      <c r="J317" s="70" t="s">
        <v>261</v>
      </c>
      <c r="K317" s="70">
        <v>1</v>
      </c>
      <c r="L317" s="34">
        <f t="shared" si="9"/>
        <v>20</v>
      </c>
      <c r="M317" s="70" t="s">
        <v>47</v>
      </c>
      <c r="N317" s="41" t="s">
        <v>177</v>
      </c>
      <c r="O317" s="48" t="s">
        <v>24</v>
      </c>
    </row>
    <row r="318" spans="1:15" ht="27" customHeight="1" x14ac:dyDescent="0.35">
      <c r="A318" s="160">
        <v>653500</v>
      </c>
      <c r="B318" s="173" t="s">
        <v>739</v>
      </c>
      <c r="C318" s="128">
        <v>0.02</v>
      </c>
      <c r="D318" s="70">
        <v>0</v>
      </c>
      <c r="E318" s="70">
        <v>2</v>
      </c>
      <c r="F318" s="19" t="s">
        <v>740</v>
      </c>
      <c r="G318" s="70" t="s">
        <v>84</v>
      </c>
      <c r="H318" s="104">
        <v>42233</v>
      </c>
      <c r="I318" s="70" t="s">
        <v>85</v>
      </c>
      <c r="J318" s="70" t="s">
        <v>669</v>
      </c>
      <c r="K318" s="70">
        <v>2</v>
      </c>
      <c r="L318" s="34">
        <f t="shared" si="9"/>
        <v>100</v>
      </c>
      <c r="M318" s="70" t="s">
        <v>47</v>
      </c>
      <c r="N318" s="41" t="s">
        <v>350</v>
      </c>
      <c r="O318" s="48" t="s">
        <v>49</v>
      </c>
    </row>
    <row r="319" spans="1:15" ht="27" customHeight="1" x14ac:dyDescent="0.35">
      <c r="A319" s="160">
        <v>565400</v>
      </c>
      <c r="B319" s="173" t="s">
        <v>741</v>
      </c>
      <c r="C319" s="128">
        <v>0.03</v>
      </c>
      <c r="D319" s="70">
        <v>0</v>
      </c>
      <c r="E319" s="70">
        <v>2</v>
      </c>
      <c r="F319" s="18" t="s">
        <v>742</v>
      </c>
      <c r="G319" s="70" t="s">
        <v>84</v>
      </c>
      <c r="H319" s="104">
        <v>42167</v>
      </c>
      <c r="I319" s="70" t="s">
        <v>85</v>
      </c>
      <c r="J319" s="70" t="s">
        <v>743</v>
      </c>
      <c r="K319" s="70">
        <v>2</v>
      </c>
      <c r="L319" s="34">
        <f t="shared" si="9"/>
        <v>66.666666666666671</v>
      </c>
      <c r="M319" s="70" t="s">
        <v>47</v>
      </c>
      <c r="N319" s="41" t="s">
        <v>61</v>
      </c>
      <c r="O319" s="48" t="s">
        <v>312</v>
      </c>
    </row>
    <row r="320" spans="1:15" ht="27" customHeight="1" x14ac:dyDescent="0.35">
      <c r="A320" s="160">
        <v>646300</v>
      </c>
      <c r="B320" s="173" t="s">
        <v>744</v>
      </c>
      <c r="C320" s="128">
        <v>0.01</v>
      </c>
      <c r="D320" s="70">
        <v>0</v>
      </c>
      <c r="E320" s="70">
        <v>2</v>
      </c>
      <c r="F320" s="17" t="s">
        <v>745</v>
      </c>
      <c r="G320" s="70" t="s">
        <v>84</v>
      </c>
      <c r="H320" s="100">
        <v>41498</v>
      </c>
      <c r="I320" s="70" t="s">
        <v>85</v>
      </c>
      <c r="J320" s="70" t="s">
        <v>598</v>
      </c>
      <c r="K320" s="70">
        <v>2</v>
      </c>
      <c r="L320" s="34">
        <f t="shared" si="9"/>
        <v>200</v>
      </c>
      <c r="M320" s="70" t="s">
        <v>47</v>
      </c>
      <c r="N320" s="41" t="s">
        <v>61</v>
      </c>
      <c r="O320" s="48" t="s">
        <v>312</v>
      </c>
    </row>
    <row r="321" spans="1:15" ht="27" customHeight="1" x14ac:dyDescent="0.35">
      <c r="A321" s="160">
        <v>652700</v>
      </c>
      <c r="B321" s="173" t="s">
        <v>746</v>
      </c>
      <c r="C321" s="128">
        <v>0.01</v>
      </c>
      <c r="D321" s="70">
        <v>0</v>
      </c>
      <c r="E321" s="70">
        <v>3</v>
      </c>
      <c r="F321" s="19" t="s">
        <v>747</v>
      </c>
      <c r="G321" s="70" t="s">
        <v>84</v>
      </c>
      <c r="H321" s="98">
        <v>42180</v>
      </c>
      <c r="I321" s="70" t="s">
        <v>85</v>
      </c>
      <c r="J321" s="70" t="s">
        <v>598</v>
      </c>
      <c r="K321" s="70">
        <v>3</v>
      </c>
      <c r="L321" s="34">
        <f t="shared" si="9"/>
        <v>300</v>
      </c>
      <c r="M321" s="70" t="s">
        <v>47</v>
      </c>
      <c r="N321" s="41" t="s">
        <v>64</v>
      </c>
      <c r="O321" s="48" t="s">
        <v>24</v>
      </c>
    </row>
    <row r="322" spans="1:15" ht="27" customHeight="1" x14ac:dyDescent="0.35">
      <c r="A322" s="160">
        <v>659400</v>
      </c>
      <c r="B322" s="173" t="s">
        <v>748</v>
      </c>
      <c r="C322" s="128">
        <v>0.02</v>
      </c>
      <c r="D322" s="70">
        <v>0</v>
      </c>
      <c r="E322" s="70">
        <v>5</v>
      </c>
      <c r="F322" s="19" t="s">
        <v>749</v>
      </c>
      <c r="G322" s="70" t="s">
        <v>84</v>
      </c>
      <c r="H322" s="98">
        <v>42360</v>
      </c>
      <c r="I322" s="70" t="s">
        <v>85</v>
      </c>
      <c r="J322" s="70" t="s">
        <v>598</v>
      </c>
      <c r="K322" s="70">
        <v>5</v>
      </c>
      <c r="L322" s="34">
        <f t="shared" si="9"/>
        <v>250</v>
      </c>
      <c r="M322" s="70" t="s">
        <v>47</v>
      </c>
      <c r="N322" s="41" t="s">
        <v>61</v>
      </c>
      <c r="O322" s="48" t="s">
        <v>312</v>
      </c>
    </row>
    <row r="323" spans="1:15" ht="27" customHeight="1" x14ac:dyDescent="0.35">
      <c r="A323" s="160">
        <v>655200</v>
      </c>
      <c r="B323" s="173" t="s">
        <v>750</v>
      </c>
      <c r="C323" s="128">
        <v>0.19</v>
      </c>
      <c r="D323" s="70">
        <v>0</v>
      </c>
      <c r="E323" s="70">
        <v>4</v>
      </c>
      <c r="F323" s="20" t="s">
        <v>349</v>
      </c>
      <c r="G323" s="70" t="s">
        <v>84</v>
      </c>
      <c r="H323" s="115">
        <v>42265</v>
      </c>
      <c r="I323" s="70" t="s">
        <v>85</v>
      </c>
      <c r="J323" s="70" t="s">
        <v>247</v>
      </c>
      <c r="K323" s="70">
        <v>4</v>
      </c>
      <c r="L323" s="34">
        <f t="shared" si="9"/>
        <v>21.05263157894737</v>
      </c>
      <c r="M323" s="70" t="s">
        <v>47</v>
      </c>
      <c r="N323" s="41" t="s">
        <v>350</v>
      </c>
      <c r="O323" s="48" t="s">
        <v>38</v>
      </c>
    </row>
    <row r="324" spans="1:15" ht="27" customHeight="1" x14ac:dyDescent="0.35">
      <c r="A324" s="160">
        <v>654300</v>
      </c>
      <c r="B324" s="173" t="s">
        <v>751</v>
      </c>
      <c r="C324" s="128">
        <v>0.14000000000000001</v>
      </c>
      <c r="D324" s="70">
        <v>0</v>
      </c>
      <c r="E324" s="70">
        <v>17</v>
      </c>
      <c r="F324" s="148" t="s">
        <v>752</v>
      </c>
      <c r="G324" s="70" t="s">
        <v>84</v>
      </c>
      <c r="H324" s="104">
        <v>42237</v>
      </c>
      <c r="I324" s="70" t="s">
        <v>85</v>
      </c>
      <c r="J324" s="70" t="s">
        <v>114</v>
      </c>
      <c r="K324" s="70">
        <v>17</v>
      </c>
      <c r="L324" s="34">
        <f t="shared" si="9"/>
        <v>121.42857142857142</v>
      </c>
      <c r="M324" s="70" t="s">
        <v>47</v>
      </c>
      <c r="N324" s="41" t="s">
        <v>58</v>
      </c>
      <c r="O324" s="48" t="s">
        <v>24</v>
      </c>
    </row>
    <row r="325" spans="1:15" ht="27" customHeight="1" x14ac:dyDescent="0.35">
      <c r="A325" s="160">
        <v>646600</v>
      </c>
      <c r="B325" s="173" t="s">
        <v>753</v>
      </c>
      <c r="C325" s="128">
        <v>0.19</v>
      </c>
      <c r="D325" s="70">
        <v>0</v>
      </c>
      <c r="E325" s="70">
        <v>62</v>
      </c>
      <c r="F325" s="18" t="s">
        <v>754</v>
      </c>
      <c r="G325" s="70" t="s">
        <v>84</v>
      </c>
      <c r="H325" s="98">
        <v>42079</v>
      </c>
      <c r="I325" s="70" t="s">
        <v>85</v>
      </c>
      <c r="J325" s="70" t="s">
        <v>598</v>
      </c>
      <c r="K325" s="70">
        <v>62</v>
      </c>
      <c r="L325" s="34">
        <f t="shared" si="9"/>
        <v>326.31578947368422</v>
      </c>
      <c r="M325" s="70" t="s">
        <v>47</v>
      </c>
      <c r="N325" s="41" t="s">
        <v>61</v>
      </c>
      <c r="O325" s="48" t="s">
        <v>312</v>
      </c>
    </row>
    <row r="326" spans="1:15" ht="27" customHeight="1" x14ac:dyDescent="0.35">
      <c r="A326" s="160" t="s">
        <v>755</v>
      </c>
      <c r="B326" s="41" t="s">
        <v>756</v>
      </c>
      <c r="C326" s="70">
        <v>0.18</v>
      </c>
      <c r="D326" s="48">
        <v>0</v>
      </c>
      <c r="E326" s="48">
        <v>4</v>
      </c>
      <c r="F326" s="18" t="s">
        <v>757</v>
      </c>
      <c r="G326" s="70" t="s">
        <v>84</v>
      </c>
      <c r="H326" s="98">
        <v>42685</v>
      </c>
      <c r="I326" s="70" t="s">
        <v>85</v>
      </c>
      <c r="J326" s="70" t="s">
        <v>292</v>
      </c>
      <c r="K326" s="70">
        <v>4</v>
      </c>
      <c r="L326" s="34">
        <f t="shared" si="9"/>
        <v>22.222222222222221</v>
      </c>
      <c r="M326" s="70" t="s">
        <v>47</v>
      </c>
      <c r="N326" s="41" t="s">
        <v>73</v>
      </c>
      <c r="O326" s="48" t="s">
        <v>675</v>
      </c>
    </row>
    <row r="327" spans="1:15" ht="27" customHeight="1" x14ac:dyDescent="0.35">
      <c r="A327" s="160">
        <v>669300</v>
      </c>
      <c r="B327" s="41" t="s">
        <v>758</v>
      </c>
      <c r="C327" s="70">
        <v>0.11</v>
      </c>
      <c r="D327" s="48">
        <v>0</v>
      </c>
      <c r="E327" s="48">
        <v>1</v>
      </c>
      <c r="F327" s="18" t="s">
        <v>759</v>
      </c>
      <c r="G327" s="70" t="s">
        <v>84</v>
      </c>
      <c r="H327" s="98">
        <v>42704</v>
      </c>
      <c r="I327" s="70" t="s">
        <v>85</v>
      </c>
      <c r="J327" s="70" t="s">
        <v>684</v>
      </c>
      <c r="K327" s="70">
        <v>1</v>
      </c>
      <c r="L327" s="34">
        <f t="shared" si="9"/>
        <v>9.0909090909090917</v>
      </c>
      <c r="M327" s="70" t="s">
        <v>47</v>
      </c>
      <c r="N327" s="41" t="s">
        <v>37</v>
      </c>
      <c r="O327" s="48" t="s">
        <v>675</v>
      </c>
    </row>
    <row r="328" spans="1:15" ht="27" customHeight="1" x14ac:dyDescent="0.35">
      <c r="A328" s="160">
        <v>669800</v>
      </c>
      <c r="B328" s="41" t="s">
        <v>760</v>
      </c>
      <c r="C328" s="70">
        <v>0.05</v>
      </c>
      <c r="D328" s="48">
        <v>0</v>
      </c>
      <c r="E328" s="48">
        <v>4</v>
      </c>
      <c r="F328" s="18" t="s">
        <v>761</v>
      </c>
      <c r="G328" s="70" t="s">
        <v>84</v>
      </c>
      <c r="H328" s="98">
        <v>42695</v>
      </c>
      <c r="I328" s="70" t="s">
        <v>85</v>
      </c>
      <c r="J328" s="70" t="s">
        <v>328</v>
      </c>
      <c r="K328" s="70">
        <v>4</v>
      </c>
      <c r="L328" s="34">
        <f t="shared" si="9"/>
        <v>80</v>
      </c>
      <c r="M328" s="70" t="s">
        <v>47</v>
      </c>
      <c r="N328" s="41" t="s">
        <v>97</v>
      </c>
      <c r="O328" s="48" t="s">
        <v>92</v>
      </c>
    </row>
    <row r="329" spans="1:15" ht="27" customHeight="1" x14ac:dyDescent="0.35">
      <c r="A329" s="160">
        <v>670300</v>
      </c>
      <c r="B329" s="41" t="s">
        <v>762</v>
      </c>
      <c r="C329" s="70">
        <v>0.05</v>
      </c>
      <c r="D329" s="48">
        <v>0</v>
      </c>
      <c r="E329" s="48">
        <v>2</v>
      </c>
      <c r="F329" s="18" t="s">
        <v>763</v>
      </c>
      <c r="G329" s="70" t="s">
        <v>84</v>
      </c>
      <c r="H329" s="98">
        <v>42702</v>
      </c>
      <c r="I329" s="70" t="s">
        <v>85</v>
      </c>
      <c r="J329" s="70" t="s">
        <v>637</v>
      </c>
      <c r="K329" s="70">
        <v>2</v>
      </c>
      <c r="L329" s="34">
        <f t="shared" si="9"/>
        <v>40</v>
      </c>
      <c r="M329" s="70" t="s">
        <v>47</v>
      </c>
      <c r="N329" s="41" t="s">
        <v>97</v>
      </c>
      <c r="O329" s="48" t="s">
        <v>92</v>
      </c>
    </row>
    <row r="330" spans="1:15" ht="27" customHeight="1" x14ac:dyDescent="0.35">
      <c r="A330" s="160">
        <v>671300</v>
      </c>
      <c r="B330" s="41" t="s">
        <v>764</v>
      </c>
      <c r="C330" s="70">
        <v>0.15</v>
      </c>
      <c r="D330" s="48">
        <v>0</v>
      </c>
      <c r="E330" s="48">
        <v>42</v>
      </c>
      <c r="F330" s="18" t="s">
        <v>765</v>
      </c>
      <c r="G330" s="70" t="s">
        <v>84</v>
      </c>
      <c r="H330" s="98">
        <v>42723</v>
      </c>
      <c r="I330" s="70" t="s">
        <v>85</v>
      </c>
      <c r="J330" s="70" t="s">
        <v>321</v>
      </c>
      <c r="K330" s="70">
        <v>42</v>
      </c>
      <c r="L330" s="34">
        <f t="shared" si="9"/>
        <v>280</v>
      </c>
      <c r="M330" s="70" t="s">
        <v>47</v>
      </c>
      <c r="N330" s="41" t="s">
        <v>23</v>
      </c>
      <c r="O330" s="48" t="s">
        <v>24</v>
      </c>
    </row>
    <row r="331" spans="1:15" ht="27" customHeight="1" x14ac:dyDescent="0.35">
      <c r="A331" s="160">
        <v>672100</v>
      </c>
      <c r="B331" s="41" t="s">
        <v>766</v>
      </c>
      <c r="C331" s="70">
        <v>0.36</v>
      </c>
      <c r="D331" s="48">
        <v>0</v>
      </c>
      <c r="E331" s="48">
        <v>23</v>
      </c>
      <c r="F331" s="18" t="s">
        <v>767</v>
      </c>
      <c r="G331" s="70" t="s">
        <v>84</v>
      </c>
      <c r="H331" s="98">
        <v>42604</v>
      </c>
      <c r="I331" s="70" t="s">
        <v>85</v>
      </c>
      <c r="J331" s="70" t="s">
        <v>768</v>
      </c>
      <c r="K331" s="70">
        <v>23</v>
      </c>
      <c r="L331" s="34">
        <f t="shared" si="9"/>
        <v>63.888888888888893</v>
      </c>
      <c r="M331" s="70" t="s">
        <v>47</v>
      </c>
      <c r="N331" s="41" t="s">
        <v>48</v>
      </c>
      <c r="O331" s="48" t="s">
        <v>769</v>
      </c>
    </row>
    <row r="332" spans="1:15" ht="27" customHeight="1" x14ac:dyDescent="0.35">
      <c r="A332" s="160">
        <v>672600</v>
      </c>
      <c r="B332" s="41" t="s">
        <v>770</v>
      </c>
      <c r="C332" s="70">
        <v>7.0000000000000001E-3</v>
      </c>
      <c r="D332" s="48">
        <v>0</v>
      </c>
      <c r="E332" s="48">
        <v>2</v>
      </c>
      <c r="F332" s="18" t="s">
        <v>771</v>
      </c>
      <c r="G332" s="70" t="s">
        <v>84</v>
      </c>
      <c r="H332" s="98">
        <v>42754</v>
      </c>
      <c r="I332" s="70" t="s">
        <v>85</v>
      </c>
      <c r="J332" s="70" t="s">
        <v>684</v>
      </c>
      <c r="K332" s="70">
        <v>2</v>
      </c>
      <c r="L332" s="34">
        <f t="shared" si="9"/>
        <v>285.71428571428572</v>
      </c>
      <c r="M332" s="70" t="s">
        <v>47</v>
      </c>
      <c r="N332" s="41" t="s">
        <v>61</v>
      </c>
      <c r="O332" s="48" t="s">
        <v>312</v>
      </c>
    </row>
    <row r="333" spans="1:15" ht="27" customHeight="1" x14ac:dyDescent="0.35">
      <c r="A333" s="160">
        <v>673900</v>
      </c>
      <c r="B333" s="41" t="s">
        <v>772</v>
      </c>
      <c r="C333" s="70">
        <v>0.02</v>
      </c>
      <c r="D333" s="48">
        <v>0</v>
      </c>
      <c r="E333" s="48">
        <v>5</v>
      </c>
      <c r="F333" s="18" t="s">
        <v>958</v>
      </c>
      <c r="G333" s="70" t="s">
        <v>84</v>
      </c>
      <c r="H333" s="98">
        <v>42780</v>
      </c>
      <c r="I333" s="70" t="s">
        <v>85</v>
      </c>
      <c r="J333" s="70" t="s">
        <v>684</v>
      </c>
      <c r="K333" s="70">
        <v>5</v>
      </c>
      <c r="L333" s="34">
        <f t="shared" si="9"/>
        <v>250</v>
      </c>
      <c r="M333" s="70" t="s">
        <v>47</v>
      </c>
      <c r="N333" s="41" t="s">
        <v>61</v>
      </c>
      <c r="O333" s="48" t="s">
        <v>312</v>
      </c>
    </row>
    <row r="334" spans="1:15" ht="27" customHeight="1" x14ac:dyDescent="0.35">
      <c r="A334" s="160">
        <v>674900</v>
      </c>
      <c r="B334" s="41" t="s">
        <v>773</v>
      </c>
      <c r="C334" s="42">
        <v>0.13</v>
      </c>
      <c r="D334" s="42">
        <v>0</v>
      </c>
      <c r="E334" s="42">
        <v>1</v>
      </c>
      <c r="F334" s="19" t="s">
        <v>774</v>
      </c>
      <c r="G334" s="69" t="s">
        <v>84</v>
      </c>
      <c r="H334" s="38">
        <v>42816</v>
      </c>
      <c r="I334" s="69" t="s">
        <v>85</v>
      </c>
      <c r="J334" s="69" t="s">
        <v>707</v>
      </c>
      <c r="K334" s="42">
        <v>1</v>
      </c>
      <c r="L334" s="77">
        <f t="shared" si="9"/>
        <v>7.6923076923076916</v>
      </c>
      <c r="M334" s="42" t="s">
        <v>47</v>
      </c>
      <c r="N334" s="41" t="s">
        <v>105</v>
      </c>
      <c r="O334" s="48" t="s">
        <v>49</v>
      </c>
    </row>
    <row r="335" spans="1:15" ht="27" customHeight="1" x14ac:dyDescent="0.35">
      <c r="A335" s="160" t="s">
        <v>775</v>
      </c>
      <c r="B335" s="41" t="s">
        <v>776</v>
      </c>
      <c r="C335" s="42">
        <v>0.02</v>
      </c>
      <c r="D335" s="42">
        <v>0</v>
      </c>
      <c r="E335" s="42">
        <v>1</v>
      </c>
      <c r="F335" s="19" t="s">
        <v>777</v>
      </c>
      <c r="G335" s="69" t="s">
        <v>84</v>
      </c>
      <c r="H335" s="38">
        <v>42913</v>
      </c>
      <c r="I335" s="69" t="s">
        <v>85</v>
      </c>
      <c r="J335" s="69" t="s">
        <v>778</v>
      </c>
      <c r="K335" s="42">
        <v>1</v>
      </c>
      <c r="L335" s="77">
        <f t="shared" si="9"/>
        <v>50</v>
      </c>
      <c r="M335" s="42" t="s">
        <v>47</v>
      </c>
      <c r="N335" s="41" t="s">
        <v>64</v>
      </c>
      <c r="O335" s="48" t="s">
        <v>24</v>
      </c>
    </row>
    <row r="336" spans="1:15" ht="27" customHeight="1" x14ac:dyDescent="0.35">
      <c r="A336" s="42">
        <v>540500</v>
      </c>
      <c r="B336" s="41" t="s">
        <v>596</v>
      </c>
      <c r="C336" s="128">
        <v>0.1</v>
      </c>
      <c r="D336" s="70">
        <v>0</v>
      </c>
      <c r="E336" s="70">
        <v>15</v>
      </c>
      <c r="F336" s="19" t="s">
        <v>779</v>
      </c>
      <c r="G336" s="70" t="s">
        <v>84</v>
      </c>
      <c r="H336" s="100">
        <v>42915</v>
      </c>
      <c r="I336" s="70" t="s">
        <v>85</v>
      </c>
      <c r="J336" s="70" t="s">
        <v>598</v>
      </c>
      <c r="K336" s="70">
        <v>15</v>
      </c>
      <c r="L336" s="34">
        <f t="shared" si="9"/>
        <v>150</v>
      </c>
      <c r="M336" s="70" t="s">
        <v>47</v>
      </c>
      <c r="N336" s="41" t="s">
        <v>61</v>
      </c>
      <c r="O336" s="48" t="s">
        <v>312</v>
      </c>
    </row>
    <row r="337" spans="1:15" ht="27" customHeight="1" x14ac:dyDescent="0.35">
      <c r="A337" s="160" t="s">
        <v>780</v>
      </c>
      <c r="B337" s="41" t="s">
        <v>781</v>
      </c>
      <c r="C337" s="42">
        <v>0.03</v>
      </c>
      <c r="D337" s="42">
        <v>0</v>
      </c>
      <c r="E337" s="42">
        <v>1</v>
      </c>
      <c r="F337" s="19" t="s">
        <v>782</v>
      </c>
      <c r="G337" s="69" t="s">
        <v>84</v>
      </c>
      <c r="H337" s="38">
        <v>42922</v>
      </c>
      <c r="I337" s="69" t="s">
        <v>85</v>
      </c>
      <c r="J337" s="69" t="s">
        <v>783</v>
      </c>
      <c r="K337" s="42">
        <v>1</v>
      </c>
      <c r="L337" s="77">
        <f t="shared" si="9"/>
        <v>33.333333333333336</v>
      </c>
      <c r="M337" s="42" t="s">
        <v>47</v>
      </c>
      <c r="N337" s="41" t="s">
        <v>172</v>
      </c>
      <c r="O337" s="48" t="s">
        <v>74</v>
      </c>
    </row>
    <row r="338" spans="1:15" ht="27" customHeight="1" x14ac:dyDescent="0.35">
      <c r="A338" s="160" t="s">
        <v>784</v>
      </c>
      <c r="B338" s="41" t="s">
        <v>785</v>
      </c>
      <c r="C338" s="42">
        <v>0.19</v>
      </c>
      <c r="D338" s="42">
        <v>0</v>
      </c>
      <c r="E338" s="42">
        <v>1</v>
      </c>
      <c r="F338" s="19" t="s">
        <v>786</v>
      </c>
      <c r="G338" s="69" t="s">
        <v>84</v>
      </c>
      <c r="H338" s="38" t="s">
        <v>787</v>
      </c>
      <c r="I338" s="69" t="s">
        <v>85</v>
      </c>
      <c r="J338" s="69" t="s">
        <v>321</v>
      </c>
      <c r="K338" s="42">
        <v>1</v>
      </c>
      <c r="L338" s="77">
        <f t="shared" si="9"/>
        <v>5.2631578947368425</v>
      </c>
      <c r="M338" s="42" t="s">
        <v>47</v>
      </c>
      <c r="N338" s="41" t="s">
        <v>244</v>
      </c>
      <c r="O338" s="48" t="s">
        <v>92</v>
      </c>
    </row>
    <row r="339" spans="1:15" ht="27" customHeight="1" x14ac:dyDescent="0.35">
      <c r="A339" s="160" t="s">
        <v>788</v>
      </c>
      <c r="B339" s="41" t="s">
        <v>789</v>
      </c>
      <c r="C339" s="42">
        <v>0.04</v>
      </c>
      <c r="D339" s="42">
        <v>0</v>
      </c>
      <c r="E339" s="42">
        <v>3</v>
      </c>
      <c r="F339" s="19" t="s">
        <v>790</v>
      </c>
      <c r="G339" s="69" t="s">
        <v>84</v>
      </c>
      <c r="H339" s="38">
        <v>42970</v>
      </c>
      <c r="I339" s="69" t="s">
        <v>85</v>
      </c>
      <c r="J339" s="69" t="s">
        <v>598</v>
      </c>
      <c r="K339" s="42">
        <v>3</v>
      </c>
      <c r="L339" s="77">
        <f t="shared" si="9"/>
        <v>75</v>
      </c>
      <c r="M339" s="42" t="s">
        <v>47</v>
      </c>
      <c r="N339" s="41" t="s">
        <v>244</v>
      </c>
      <c r="O339" s="48" t="s">
        <v>92</v>
      </c>
    </row>
    <row r="340" spans="1:15" ht="27" customHeight="1" x14ac:dyDescent="0.35">
      <c r="A340" s="160" t="s">
        <v>791</v>
      </c>
      <c r="B340" s="41" t="s">
        <v>792</v>
      </c>
      <c r="C340" s="42">
        <v>0.03</v>
      </c>
      <c r="D340" s="42">
        <v>0</v>
      </c>
      <c r="E340" s="42">
        <v>8</v>
      </c>
      <c r="F340" s="19" t="s">
        <v>793</v>
      </c>
      <c r="G340" s="69" t="s">
        <v>84</v>
      </c>
      <c r="H340" s="38">
        <v>43020</v>
      </c>
      <c r="I340" s="69" t="s">
        <v>85</v>
      </c>
      <c r="J340" s="69" t="s">
        <v>794</v>
      </c>
      <c r="K340" s="42">
        <v>8</v>
      </c>
      <c r="L340" s="77">
        <f t="shared" si="9"/>
        <v>266.66666666666669</v>
      </c>
      <c r="M340" s="42" t="s">
        <v>47</v>
      </c>
      <c r="N340" s="41" t="s">
        <v>172</v>
      </c>
      <c r="O340" s="48" t="s">
        <v>74</v>
      </c>
    </row>
    <row r="341" spans="1:15" ht="27" customHeight="1" x14ac:dyDescent="0.35">
      <c r="A341" s="160" t="s">
        <v>795</v>
      </c>
      <c r="B341" s="41" t="s">
        <v>796</v>
      </c>
      <c r="C341" s="42">
        <v>0.01</v>
      </c>
      <c r="D341" s="42">
        <v>0</v>
      </c>
      <c r="E341" s="42">
        <v>1</v>
      </c>
      <c r="F341" s="19" t="s">
        <v>797</v>
      </c>
      <c r="G341" s="69" t="s">
        <v>84</v>
      </c>
      <c r="H341" s="38">
        <v>43026</v>
      </c>
      <c r="I341" s="69" t="s">
        <v>85</v>
      </c>
      <c r="J341" s="69" t="s">
        <v>798</v>
      </c>
      <c r="K341" s="42">
        <v>1</v>
      </c>
      <c r="L341" s="77">
        <f t="shared" si="9"/>
        <v>100</v>
      </c>
      <c r="M341" s="42" t="s">
        <v>47</v>
      </c>
      <c r="N341" s="41" t="s">
        <v>48</v>
      </c>
      <c r="O341" s="48" t="s">
        <v>769</v>
      </c>
    </row>
    <row r="342" spans="1:15" ht="27" customHeight="1" x14ac:dyDescent="0.35">
      <c r="A342" s="160" t="s">
        <v>799</v>
      </c>
      <c r="B342" s="41" t="s">
        <v>800</v>
      </c>
      <c r="C342" s="42">
        <v>0.02</v>
      </c>
      <c r="D342" s="42">
        <v>0</v>
      </c>
      <c r="E342" s="42">
        <v>5</v>
      </c>
      <c r="F342" s="19" t="s">
        <v>801</v>
      </c>
      <c r="G342" s="69" t="s">
        <v>84</v>
      </c>
      <c r="H342" s="38">
        <v>43027</v>
      </c>
      <c r="I342" s="69" t="s">
        <v>85</v>
      </c>
      <c r="J342" s="69" t="s">
        <v>778</v>
      </c>
      <c r="K342" s="42">
        <v>5</v>
      </c>
      <c r="L342" s="77">
        <f t="shared" si="9"/>
        <v>250</v>
      </c>
      <c r="M342" s="42" t="s">
        <v>47</v>
      </c>
      <c r="N342" s="41" t="s">
        <v>288</v>
      </c>
      <c r="O342" s="48" t="s">
        <v>34</v>
      </c>
    </row>
    <row r="343" spans="1:15" ht="27" customHeight="1" x14ac:dyDescent="0.35">
      <c r="A343" s="160">
        <v>682800</v>
      </c>
      <c r="B343" s="41" t="s">
        <v>802</v>
      </c>
      <c r="C343" s="42">
        <v>0.06</v>
      </c>
      <c r="D343" s="42">
        <v>0</v>
      </c>
      <c r="E343" s="42">
        <v>1</v>
      </c>
      <c r="F343" s="19" t="s">
        <v>803</v>
      </c>
      <c r="G343" s="69" t="s">
        <v>84</v>
      </c>
      <c r="H343" s="38">
        <v>43060</v>
      </c>
      <c r="I343" s="69" t="s">
        <v>85</v>
      </c>
      <c r="J343" s="69" t="s">
        <v>804</v>
      </c>
      <c r="K343" s="42">
        <v>1</v>
      </c>
      <c r="L343" s="77">
        <f t="shared" si="9"/>
        <v>16.666666666666668</v>
      </c>
      <c r="M343" s="42" t="s">
        <v>47</v>
      </c>
      <c r="N343" s="41" t="s">
        <v>29</v>
      </c>
      <c r="O343" s="48" t="s">
        <v>24</v>
      </c>
    </row>
    <row r="344" spans="1:15" ht="27" customHeight="1" x14ac:dyDescent="0.35">
      <c r="A344" s="160">
        <v>684100</v>
      </c>
      <c r="B344" s="41" t="s">
        <v>805</v>
      </c>
      <c r="C344" s="42">
        <v>0.02</v>
      </c>
      <c r="D344" s="42">
        <v>0</v>
      </c>
      <c r="E344" s="42">
        <v>4</v>
      </c>
      <c r="F344" s="19" t="s">
        <v>806</v>
      </c>
      <c r="G344" s="69" t="s">
        <v>84</v>
      </c>
      <c r="H344" s="38">
        <v>43081</v>
      </c>
      <c r="I344" s="69" t="s">
        <v>85</v>
      </c>
      <c r="J344" s="69" t="s">
        <v>684</v>
      </c>
      <c r="K344" s="42">
        <v>4</v>
      </c>
      <c r="L344" s="77">
        <f t="shared" si="9"/>
        <v>200</v>
      </c>
      <c r="M344" s="42" t="s">
        <v>47</v>
      </c>
      <c r="N344" s="41" t="s">
        <v>61</v>
      </c>
      <c r="O344" s="48" t="s">
        <v>312</v>
      </c>
    </row>
    <row r="345" spans="1:15" ht="27" customHeight="1" x14ac:dyDescent="0.35">
      <c r="A345" s="160">
        <v>684200</v>
      </c>
      <c r="B345" s="41" t="s">
        <v>631</v>
      </c>
      <c r="C345" s="42">
        <v>0.1</v>
      </c>
      <c r="D345" s="42">
        <v>0</v>
      </c>
      <c r="E345" s="42">
        <v>11</v>
      </c>
      <c r="F345" s="19" t="s">
        <v>632</v>
      </c>
      <c r="G345" s="69" t="s">
        <v>84</v>
      </c>
      <c r="H345" s="38">
        <v>43084</v>
      </c>
      <c r="I345" s="69" t="s">
        <v>85</v>
      </c>
      <c r="J345" s="69" t="s">
        <v>633</v>
      </c>
      <c r="K345" s="42">
        <v>11</v>
      </c>
      <c r="L345" s="77">
        <f t="shared" si="9"/>
        <v>110</v>
      </c>
      <c r="M345" s="42" t="s">
        <v>47</v>
      </c>
      <c r="N345" s="41" t="s">
        <v>172</v>
      </c>
      <c r="O345" s="48" t="s">
        <v>74</v>
      </c>
    </row>
    <row r="346" spans="1:15" ht="27" customHeight="1" x14ac:dyDescent="0.35">
      <c r="A346" s="160" t="s">
        <v>106</v>
      </c>
      <c r="B346" s="61" t="s">
        <v>107</v>
      </c>
      <c r="C346" s="127">
        <v>0.6</v>
      </c>
      <c r="D346" s="69">
        <v>0</v>
      </c>
      <c r="E346" s="69">
        <v>11</v>
      </c>
      <c r="F346" s="17" t="s">
        <v>108</v>
      </c>
      <c r="G346" s="69" t="s">
        <v>84</v>
      </c>
      <c r="H346" s="110">
        <v>42789</v>
      </c>
      <c r="I346" s="100" t="s">
        <v>85</v>
      </c>
      <c r="J346" s="69" t="s">
        <v>109</v>
      </c>
      <c r="K346" s="69">
        <v>11</v>
      </c>
      <c r="L346" s="77">
        <f t="shared" si="9"/>
        <v>18.333333333333336</v>
      </c>
      <c r="M346" s="69" t="s">
        <v>47</v>
      </c>
      <c r="N346" s="61" t="s">
        <v>23</v>
      </c>
      <c r="O346" s="47" t="s">
        <v>24</v>
      </c>
    </row>
    <row r="347" spans="1:15" ht="27" customHeight="1" x14ac:dyDescent="0.35">
      <c r="A347" s="160" t="s">
        <v>807</v>
      </c>
      <c r="B347" s="41" t="s">
        <v>808</v>
      </c>
      <c r="C347" s="42">
        <v>0.01</v>
      </c>
      <c r="D347" s="42">
        <v>0</v>
      </c>
      <c r="E347" s="42">
        <v>1</v>
      </c>
      <c r="F347" s="19" t="s">
        <v>809</v>
      </c>
      <c r="G347" s="69" t="s">
        <v>84</v>
      </c>
      <c r="H347" s="38">
        <v>43122</v>
      </c>
      <c r="I347" s="69" t="s">
        <v>85</v>
      </c>
      <c r="J347" s="69" t="s">
        <v>810</v>
      </c>
      <c r="K347" s="42">
        <v>1</v>
      </c>
      <c r="L347" s="77">
        <f t="shared" si="9"/>
        <v>100</v>
      </c>
      <c r="M347" s="42" t="s">
        <v>47</v>
      </c>
      <c r="N347" s="41" t="s">
        <v>61</v>
      </c>
      <c r="O347" s="48" t="s">
        <v>312</v>
      </c>
    </row>
    <row r="348" spans="1:15" ht="27" customHeight="1" x14ac:dyDescent="0.35">
      <c r="A348" s="160">
        <v>627400</v>
      </c>
      <c r="B348" s="41" t="s">
        <v>811</v>
      </c>
      <c r="C348" s="42">
        <v>0.03</v>
      </c>
      <c r="D348" s="42">
        <v>0</v>
      </c>
      <c r="E348" s="42">
        <v>4</v>
      </c>
      <c r="F348" s="19" t="s">
        <v>812</v>
      </c>
      <c r="G348" s="69" t="s">
        <v>84</v>
      </c>
      <c r="H348" s="38">
        <v>43131</v>
      </c>
      <c r="I348" s="69" t="s">
        <v>85</v>
      </c>
      <c r="J348" s="69" t="s">
        <v>292</v>
      </c>
      <c r="K348" s="42">
        <v>4</v>
      </c>
      <c r="L348" s="77">
        <f t="shared" si="9"/>
        <v>133.33333333333334</v>
      </c>
      <c r="M348" s="42" t="s">
        <v>47</v>
      </c>
      <c r="N348" s="41" t="s">
        <v>61</v>
      </c>
      <c r="O348" s="48" t="s">
        <v>24</v>
      </c>
    </row>
    <row r="349" spans="1:15" ht="27" customHeight="1" x14ac:dyDescent="0.35">
      <c r="A349" s="160">
        <v>686400</v>
      </c>
      <c r="B349" s="41" t="s">
        <v>644</v>
      </c>
      <c r="C349" s="42">
        <v>7.0000000000000007E-2</v>
      </c>
      <c r="D349" s="42">
        <v>0</v>
      </c>
      <c r="E349" s="42">
        <v>1</v>
      </c>
      <c r="F349" s="19" t="s">
        <v>645</v>
      </c>
      <c r="G349" s="69" t="s">
        <v>84</v>
      </c>
      <c r="H349" s="38">
        <v>43144</v>
      </c>
      <c r="I349" s="69" t="s">
        <v>85</v>
      </c>
      <c r="J349" s="69"/>
      <c r="K349" s="42">
        <v>1</v>
      </c>
      <c r="L349" s="77">
        <f t="shared" si="9"/>
        <v>14.285714285714285</v>
      </c>
      <c r="M349" s="42" t="s">
        <v>47</v>
      </c>
      <c r="N349" s="41" t="s">
        <v>127</v>
      </c>
      <c r="O349" s="48" t="s">
        <v>34</v>
      </c>
    </row>
    <row r="350" spans="1:15" ht="27" customHeight="1" x14ac:dyDescent="0.35">
      <c r="A350" s="160">
        <v>687000</v>
      </c>
      <c r="B350" s="41" t="s">
        <v>813</v>
      </c>
      <c r="C350" s="42">
        <v>0.08</v>
      </c>
      <c r="D350" s="42">
        <v>0</v>
      </c>
      <c r="E350" s="42">
        <v>1</v>
      </c>
      <c r="F350" s="19" t="s">
        <v>814</v>
      </c>
      <c r="G350" s="69" t="s">
        <v>84</v>
      </c>
      <c r="H350" s="38">
        <v>43153</v>
      </c>
      <c r="I350" s="69" t="s">
        <v>85</v>
      </c>
      <c r="J350" s="69" t="s">
        <v>160</v>
      </c>
      <c r="K350" s="42">
        <v>1</v>
      </c>
      <c r="L350" s="77">
        <f t="shared" si="9"/>
        <v>12.5</v>
      </c>
      <c r="M350" s="42" t="s">
        <v>47</v>
      </c>
      <c r="N350" s="41" t="s">
        <v>172</v>
      </c>
      <c r="O350" s="48" t="s">
        <v>74</v>
      </c>
    </row>
    <row r="351" spans="1:15" ht="27" customHeight="1" x14ac:dyDescent="0.35">
      <c r="A351" s="160">
        <v>687300</v>
      </c>
      <c r="B351" s="41" t="s">
        <v>815</v>
      </c>
      <c r="C351" s="42">
        <v>0.22</v>
      </c>
      <c r="D351" s="42">
        <v>0</v>
      </c>
      <c r="E351" s="42">
        <v>3</v>
      </c>
      <c r="F351" s="19" t="s">
        <v>816</v>
      </c>
      <c r="G351" s="69" t="s">
        <v>84</v>
      </c>
      <c r="H351" s="38">
        <v>43157</v>
      </c>
      <c r="I351" s="69" t="s">
        <v>85</v>
      </c>
      <c r="J351" s="69" t="s">
        <v>817</v>
      </c>
      <c r="K351" s="42">
        <v>3</v>
      </c>
      <c r="L351" s="77">
        <f t="shared" si="9"/>
        <v>13.636363636363637</v>
      </c>
      <c r="M351" s="42" t="s">
        <v>47</v>
      </c>
      <c r="N351" s="41" t="s">
        <v>172</v>
      </c>
      <c r="O351" s="48" t="s">
        <v>38</v>
      </c>
    </row>
    <row r="352" spans="1:15" ht="27" customHeight="1" x14ac:dyDescent="0.35">
      <c r="A352" s="160">
        <v>688200</v>
      </c>
      <c r="B352" s="41" t="s">
        <v>818</v>
      </c>
      <c r="C352" s="42">
        <v>0.12</v>
      </c>
      <c r="D352" s="42">
        <v>0</v>
      </c>
      <c r="E352" s="42">
        <v>1</v>
      </c>
      <c r="F352" s="19" t="s">
        <v>819</v>
      </c>
      <c r="G352" s="69" t="s">
        <v>84</v>
      </c>
      <c r="H352" s="38">
        <v>43181</v>
      </c>
      <c r="I352" s="69" t="s">
        <v>85</v>
      </c>
      <c r="J352" s="69" t="s">
        <v>817</v>
      </c>
      <c r="K352" s="42">
        <v>1</v>
      </c>
      <c r="L352" s="77">
        <f t="shared" si="9"/>
        <v>8.3333333333333339</v>
      </c>
      <c r="M352" s="42" t="s">
        <v>47</v>
      </c>
      <c r="N352" s="41" t="s">
        <v>105</v>
      </c>
      <c r="O352" s="48" t="s">
        <v>38</v>
      </c>
    </row>
    <row r="353" spans="1:16" ht="27" customHeight="1" x14ac:dyDescent="0.35">
      <c r="A353" s="160">
        <v>668400</v>
      </c>
      <c r="B353" s="41" t="s">
        <v>820</v>
      </c>
      <c r="C353" s="42">
        <v>0.09</v>
      </c>
      <c r="D353" s="42">
        <v>0</v>
      </c>
      <c r="E353" s="42">
        <v>1</v>
      </c>
      <c r="F353" s="19" t="s">
        <v>821</v>
      </c>
      <c r="G353" s="69" t="s">
        <v>84</v>
      </c>
      <c r="H353" s="38">
        <v>43186</v>
      </c>
      <c r="I353" s="69" t="s">
        <v>85</v>
      </c>
      <c r="J353" s="69" t="s">
        <v>822</v>
      </c>
      <c r="K353" s="42">
        <v>1</v>
      </c>
      <c r="L353" s="77">
        <f t="shared" si="9"/>
        <v>11.111111111111111</v>
      </c>
      <c r="M353" s="42" t="s">
        <v>47</v>
      </c>
      <c r="N353" s="41" t="s">
        <v>61</v>
      </c>
      <c r="O353" s="48" t="s">
        <v>24</v>
      </c>
    </row>
    <row r="354" spans="1:16" ht="14.45" x14ac:dyDescent="0.35">
      <c r="A354" s="156"/>
      <c r="B354" s="180"/>
      <c r="C354" s="22"/>
      <c r="D354" s="11">
        <f>SUM(D305:D353)</f>
        <v>0</v>
      </c>
      <c r="E354" s="11">
        <f>SUM(E305:E353)</f>
        <v>351</v>
      </c>
      <c r="F354" s="20"/>
      <c r="G354" s="22"/>
      <c r="H354" s="95"/>
      <c r="I354" s="95"/>
      <c r="J354" s="22"/>
      <c r="K354" s="22"/>
      <c r="L354" s="22"/>
      <c r="M354" s="67"/>
      <c r="N354" s="167"/>
      <c r="O354" s="22"/>
      <c r="P354" s="21"/>
    </row>
    <row r="355" spans="1:16" ht="14.45" x14ac:dyDescent="0.35">
      <c r="A355" s="156"/>
      <c r="B355" s="180"/>
      <c r="C355" s="22"/>
      <c r="D355" s="6"/>
      <c r="E355" s="6"/>
      <c r="F355" s="20"/>
      <c r="G355" s="22"/>
      <c r="H355" s="95"/>
      <c r="I355" s="95"/>
      <c r="J355" s="22"/>
      <c r="K355" s="22"/>
      <c r="L355" s="22"/>
      <c r="M355" s="67"/>
      <c r="N355" s="167"/>
      <c r="O355" s="22"/>
      <c r="P355" s="21"/>
    </row>
    <row r="356" spans="1:16" ht="14.45" x14ac:dyDescent="0.35">
      <c r="O356" s="45"/>
    </row>
    <row r="357" spans="1:16" ht="14.45" x14ac:dyDescent="0.35">
      <c r="A357" s="153"/>
      <c r="B357" s="7" t="s">
        <v>823</v>
      </c>
      <c r="C357" s="189" t="s">
        <v>658</v>
      </c>
      <c r="D357" s="189"/>
      <c r="E357" s="189"/>
      <c r="F357" s="189"/>
      <c r="G357" s="189"/>
      <c r="H357" s="189"/>
      <c r="I357" s="189"/>
      <c r="J357" s="86"/>
      <c r="K357" s="86"/>
      <c r="L357" s="62"/>
      <c r="M357" s="6"/>
      <c r="N357" s="7"/>
      <c r="O357" s="22"/>
    </row>
    <row r="358" spans="1:16" ht="14.45" x14ac:dyDescent="0.35">
      <c r="A358" s="156"/>
      <c r="B358" s="167"/>
      <c r="C358" s="22"/>
      <c r="D358" s="22"/>
      <c r="E358" s="22"/>
      <c r="F358" s="20"/>
      <c r="G358" s="22"/>
      <c r="H358" s="22"/>
      <c r="I358" s="22"/>
      <c r="J358" s="62"/>
      <c r="K358" s="22"/>
      <c r="L358" s="62"/>
      <c r="M358" s="22"/>
      <c r="N358" s="167"/>
      <c r="O358" s="6"/>
    </row>
    <row r="359" spans="1:16" ht="14.45" x14ac:dyDescent="0.35">
      <c r="A359" s="152"/>
      <c r="B359" s="41"/>
      <c r="C359" s="125"/>
      <c r="D359" s="11" t="s">
        <v>3</v>
      </c>
      <c r="E359" s="11"/>
      <c r="F359" s="143"/>
      <c r="G359" s="11"/>
      <c r="H359" s="103"/>
      <c r="I359" s="11"/>
      <c r="J359" s="11"/>
      <c r="K359" s="11"/>
      <c r="L359" s="34"/>
      <c r="M359" s="11"/>
      <c r="N359" s="10"/>
      <c r="O359" s="11"/>
    </row>
    <row r="360" spans="1:16" ht="27" customHeight="1" x14ac:dyDescent="0.35">
      <c r="A360" s="151" t="s">
        <v>4</v>
      </c>
      <c r="B360" s="10" t="s">
        <v>5</v>
      </c>
      <c r="C360" s="12" t="s">
        <v>6</v>
      </c>
      <c r="D360" s="13" t="s">
        <v>7</v>
      </c>
      <c r="E360" s="13" t="s">
        <v>8</v>
      </c>
      <c r="F360" s="8" t="s">
        <v>9</v>
      </c>
      <c r="G360" s="13" t="s">
        <v>10</v>
      </c>
      <c r="H360" s="14" t="s">
        <v>11</v>
      </c>
      <c r="I360" s="13" t="s">
        <v>12</v>
      </c>
      <c r="J360" s="13" t="s">
        <v>13</v>
      </c>
      <c r="K360" s="13" t="s">
        <v>14</v>
      </c>
      <c r="L360" s="13" t="s">
        <v>15</v>
      </c>
      <c r="M360" s="13" t="s">
        <v>16</v>
      </c>
      <c r="N360" s="10" t="s">
        <v>17</v>
      </c>
      <c r="O360" s="15" t="s">
        <v>18</v>
      </c>
    </row>
    <row r="361" spans="1:16" ht="27" customHeight="1" x14ac:dyDescent="0.35">
      <c r="A361" s="160">
        <v>628900</v>
      </c>
      <c r="B361" s="61" t="s">
        <v>824</v>
      </c>
      <c r="C361" s="127">
        <v>0.01</v>
      </c>
      <c r="D361" s="69">
        <v>3</v>
      </c>
      <c r="E361" s="69">
        <v>0</v>
      </c>
      <c r="F361" s="17" t="s">
        <v>825</v>
      </c>
      <c r="G361" s="69" t="s">
        <v>20</v>
      </c>
      <c r="H361" s="100">
        <v>41507</v>
      </c>
      <c r="I361" s="94">
        <v>42460</v>
      </c>
      <c r="J361" s="69" t="s">
        <v>261</v>
      </c>
      <c r="K361" s="69">
        <v>3</v>
      </c>
      <c r="L361" s="77">
        <f t="shared" ref="L361:L378" si="10">K361/C361</f>
        <v>300</v>
      </c>
      <c r="M361" s="69" t="s">
        <v>47</v>
      </c>
      <c r="N361" s="61" t="s">
        <v>244</v>
      </c>
      <c r="O361" s="47" t="s">
        <v>92</v>
      </c>
    </row>
    <row r="362" spans="1:16" ht="27" customHeight="1" x14ac:dyDescent="0.35">
      <c r="A362" s="160">
        <v>606700</v>
      </c>
      <c r="B362" s="41" t="s">
        <v>826</v>
      </c>
      <c r="C362" s="57">
        <v>0.19</v>
      </c>
      <c r="D362" s="57">
        <v>6</v>
      </c>
      <c r="E362" s="57">
        <v>0</v>
      </c>
      <c r="F362" s="19" t="s">
        <v>827</v>
      </c>
      <c r="G362" s="42" t="s">
        <v>20</v>
      </c>
      <c r="H362" s="39">
        <v>40822</v>
      </c>
      <c r="I362" s="39">
        <v>41565</v>
      </c>
      <c r="J362" s="57" t="s">
        <v>72</v>
      </c>
      <c r="K362" s="57">
        <v>6</v>
      </c>
      <c r="L362" s="34">
        <f t="shared" si="10"/>
        <v>31.578947368421051</v>
      </c>
      <c r="M362" s="57" t="s">
        <v>47</v>
      </c>
      <c r="N362" s="68" t="s">
        <v>58</v>
      </c>
      <c r="O362" s="57" t="s">
        <v>24</v>
      </c>
    </row>
    <row r="363" spans="1:16" ht="27" customHeight="1" x14ac:dyDescent="0.35">
      <c r="A363" s="160">
        <v>648600</v>
      </c>
      <c r="B363" s="173" t="s">
        <v>828</v>
      </c>
      <c r="C363" s="128">
        <v>0.06</v>
      </c>
      <c r="D363" s="70">
        <v>14</v>
      </c>
      <c r="E363" s="70">
        <v>0</v>
      </c>
      <c r="F363" s="148" t="s">
        <v>829</v>
      </c>
      <c r="G363" s="70" t="s">
        <v>20</v>
      </c>
      <c r="H363" s="104">
        <v>42144</v>
      </c>
      <c r="I363" s="98">
        <v>42376</v>
      </c>
      <c r="J363" s="70" t="s">
        <v>830</v>
      </c>
      <c r="K363" s="70">
        <v>14</v>
      </c>
      <c r="L363" s="34">
        <f t="shared" si="10"/>
        <v>233.33333333333334</v>
      </c>
      <c r="M363" s="70" t="s">
        <v>47</v>
      </c>
      <c r="N363" s="41" t="s">
        <v>97</v>
      </c>
      <c r="O363" s="48" t="s">
        <v>92</v>
      </c>
    </row>
    <row r="364" spans="1:16" ht="27" customHeight="1" x14ac:dyDescent="0.35">
      <c r="A364" s="160" t="s">
        <v>831</v>
      </c>
      <c r="B364" s="61" t="s">
        <v>832</v>
      </c>
      <c r="C364" s="127">
        <v>0.14000000000000001</v>
      </c>
      <c r="D364" s="69">
        <v>0</v>
      </c>
      <c r="E364" s="69">
        <v>2</v>
      </c>
      <c r="F364" s="17" t="s">
        <v>833</v>
      </c>
      <c r="G364" s="69" t="s">
        <v>20</v>
      </c>
      <c r="H364" s="94">
        <v>42055</v>
      </c>
      <c r="I364" s="69" t="s">
        <v>85</v>
      </c>
      <c r="J364" s="69" t="s">
        <v>247</v>
      </c>
      <c r="K364" s="69">
        <v>3</v>
      </c>
      <c r="L364" s="77">
        <f t="shared" si="10"/>
        <v>21.428571428571427</v>
      </c>
      <c r="M364" s="69" t="s">
        <v>47</v>
      </c>
      <c r="N364" s="61" t="s">
        <v>350</v>
      </c>
      <c r="O364" s="47" t="s">
        <v>38</v>
      </c>
    </row>
    <row r="365" spans="1:16" ht="27" customHeight="1" x14ac:dyDescent="0.35">
      <c r="A365" s="160">
        <v>673300</v>
      </c>
      <c r="B365" s="41" t="s">
        <v>834</v>
      </c>
      <c r="C365" s="42">
        <v>0.05</v>
      </c>
      <c r="D365" s="42">
        <v>2</v>
      </c>
      <c r="E365" s="42">
        <v>0</v>
      </c>
      <c r="F365" s="19" t="s">
        <v>835</v>
      </c>
      <c r="G365" s="69" t="s">
        <v>20</v>
      </c>
      <c r="H365" s="38">
        <v>42765</v>
      </c>
      <c r="I365" s="94">
        <v>42825</v>
      </c>
      <c r="J365" s="69" t="s">
        <v>114</v>
      </c>
      <c r="K365" s="42">
        <v>2</v>
      </c>
      <c r="L365" s="77">
        <f t="shared" si="10"/>
        <v>40</v>
      </c>
      <c r="M365" s="42" t="s">
        <v>47</v>
      </c>
      <c r="N365" s="41" t="s">
        <v>29</v>
      </c>
      <c r="O365" s="48" t="s">
        <v>24</v>
      </c>
    </row>
    <row r="366" spans="1:16" ht="27" customHeight="1" x14ac:dyDescent="0.35">
      <c r="A366" s="160" t="s">
        <v>836</v>
      </c>
      <c r="B366" s="61" t="s">
        <v>837</v>
      </c>
      <c r="C366" s="127">
        <v>0.09</v>
      </c>
      <c r="D366" s="69">
        <v>0</v>
      </c>
      <c r="E366" s="69">
        <v>1</v>
      </c>
      <c r="F366" s="17" t="s">
        <v>838</v>
      </c>
      <c r="G366" s="69" t="s">
        <v>20</v>
      </c>
      <c r="H366" s="94" t="s">
        <v>839</v>
      </c>
      <c r="I366" s="99">
        <v>42825</v>
      </c>
      <c r="J366" s="71" t="s">
        <v>72</v>
      </c>
      <c r="K366" s="71">
        <v>3</v>
      </c>
      <c r="L366" s="77">
        <f t="shared" si="10"/>
        <v>33.333333333333336</v>
      </c>
      <c r="M366" s="71" t="s">
        <v>47</v>
      </c>
      <c r="N366" s="64" t="s">
        <v>172</v>
      </c>
      <c r="O366" s="52" t="s">
        <v>74</v>
      </c>
    </row>
    <row r="367" spans="1:16" ht="27" customHeight="1" x14ac:dyDescent="0.35">
      <c r="A367" s="160" t="s">
        <v>840</v>
      </c>
      <c r="B367" s="41" t="s">
        <v>841</v>
      </c>
      <c r="C367" s="42">
        <v>0.08</v>
      </c>
      <c r="D367" s="42">
        <v>5</v>
      </c>
      <c r="E367" s="42">
        <v>0</v>
      </c>
      <c r="F367" s="19" t="s">
        <v>842</v>
      </c>
      <c r="G367" s="69" t="s">
        <v>20</v>
      </c>
      <c r="H367" s="38">
        <v>42893</v>
      </c>
      <c r="I367" s="94">
        <v>43038</v>
      </c>
      <c r="J367" s="69" t="s">
        <v>261</v>
      </c>
      <c r="K367" s="42">
        <v>5</v>
      </c>
      <c r="L367" s="77">
        <f t="shared" si="10"/>
        <v>62.5</v>
      </c>
      <c r="M367" s="42" t="s">
        <v>47</v>
      </c>
      <c r="N367" s="41" t="s">
        <v>48</v>
      </c>
      <c r="O367" s="48" t="s">
        <v>49</v>
      </c>
    </row>
    <row r="368" spans="1:16" ht="27" customHeight="1" x14ac:dyDescent="0.35">
      <c r="A368" s="160" t="s">
        <v>843</v>
      </c>
      <c r="B368" s="41" t="s">
        <v>844</v>
      </c>
      <c r="C368" s="42">
        <v>0.04</v>
      </c>
      <c r="D368" s="42">
        <v>2</v>
      </c>
      <c r="E368" s="42">
        <v>0</v>
      </c>
      <c r="F368" s="19" t="s">
        <v>845</v>
      </c>
      <c r="G368" s="69" t="s">
        <v>20</v>
      </c>
      <c r="H368" s="38">
        <v>43110</v>
      </c>
      <c r="I368" s="94">
        <v>42856</v>
      </c>
      <c r="J368" s="69" t="s">
        <v>846</v>
      </c>
      <c r="K368" s="42">
        <v>2</v>
      </c>
      <c r="L368" s="77">
        <f t="shared" si="10"/>
        <v>50</v>
      </c>
      <c r="M368" s="42" t="s">
        <v>47</v>
      </c>
      <c r="N368" s="41" t="s">
        <v>61</v>
      </c>
      <c r="O368" s="48" t="s">
        <v>24</v>
      </c>
    </row>
    <row r="369" spans="1:16" ht="27" customHeight="1" x14ac:dyDescent="0.35">
      <c r="A369" s="160" t="s">
        <v>847</v>
      </c>
      <c r="B369" s="61" t="s">
        <v>848</v>
      </c>
      <c r="C369" s="56">
        <v>0.04</v>
      </c>
      <c r="D369" s="56">
        <v>2</v>
      </c>
      <c r="E369" s="56">
        <v>0</v>
      </c>
      <c r="F369" s="17" t="s">
        <v>849</v>
      </c>
      <c r="G369" s="69" t="s">
        <v>20</v>
      </c>
      <c r="H369" s="100">
        <v>42970</v>
      </c>
      <c r="I369" s="94">
        <v>43190</v>
      </c>
      <c r="J369" s="69" t="s">
        <v>72</v>
      </c>
      <c r="K369" s="56">
        <v>2</v>
      </c>
      <c r="L369" s="77">
        <f t="shared" si="10"/>
        <v>50</v>
      </c>
      <c r="M369" s="56" t="s">
        <v>47</v>
      </c>
      <c r="N369" s="61" t="s">
        <v>172</v>
      </c>
      <c r="O369" s="47" t="s">
        <v>74</v>
      </c>
    </row>
    <row r="370" spans="1:16" ht="27" customHeight="1" x14ac:dyDescent="0.35">
      <c r="A370" s="160" t="s">
        <v>850</v>
      </c>
      <c r="B370" s="61" t="s">
        <v>851</v>
      </c>
      <c r="C370" s="56">
        <v>0.01</v>
      </c>
      <c r="D370" s="56">
        <v>2</v>
      </c>
      <c r="E370" s="56">
        <v>0</v>
      </c>
      <c r="F370" s="17" t="s">
        <v>852</v>
      </c>
      <c r="G370" s="69" t="s">
        <v>20</v>
      </c>
      <c r="H370" s="100">
        <v>42982</v>
      </c>
      <c r="I370" s="94">
        <v>43190</v>
      </c>
      <c r="J370" s="69" t="s">
        <v>637</v>
      </c>
      <c r="K370" s="56">
        <v>2</v>
      </c>
      <c r="L370" s="77">
        <f t="shared" si="10"/>
        <v>200</v>
      </c>
      <c r="M370" s="56" t="s">
        <v>47</v>
      </c>
      <c r="N370" s="61" t="s">
        <v>853</v>
      </c>
      <c r="O370" s="47" t="s">
        <v>34</v>
      </c>
    </row>
    <row r="371" spans="1:16" ht="27" customHeight="1" x14ac:dyDescent="0.35">
      <c r="A371" s="160" t="s">
        <v>340</v>
      </c>
      <c r="B371" s="61" t="s">
        <v>341</v>
      </c>
      <c r="C371" s="56">
        <v>0.02</v>
      </c>
      <c r="D371" s="56">
        <v>2</v>
      </c>
      <c r="E371" s="56">
        <v>0</v>
      </c>
      <c r="F371" s="17" t="s">
        <v>342</v>
      </c>
      <c r="G371" s="69" t="s">
        <v>20</v>
      </c>
      <c r="H371" s="100">
        <v>42900</v>
      </c>
      <c r="I371" s="94">
        <v>43190</v>
      </c>
      <c r="J371" s="69" t="s">
        <v>261</v>
      </c>
      <c r="K371" s="56">
        <v>2</v>
      </c>
      <c r="L371" s="77">
        <f t="shared" si="10"/>
        <v>100</v>
      </c>
      <c r="M371" s="56" t="s">
        <v>47</v>
      </c>
      <c r="N371" s="61" t="s">
        <v>172</v>
      </c>
      <c r="O371" s="47" t="s">
        <v>74</v>
      </c>
    </row>
    <row r="372" spans="1:16" ht="27" customHeight="1" x14ac:dyDescent="0.35">
      <c r="A372" s="160" t="s">
        <v>854</v>
      </c>
      <c r="B372" s="61" t="s">
        <v>855</v>
      </c>
      <c r="C372" s="56">
        <v>0.17</v>
      </c>
      <c r="D372" s="56">
        <v>2</v>
      </c>
      <c r="E372" s="56">
        <v>0</v>
      </c>
      <c r="F372" s="17" t="s">
        <v>856</v>
      </c>
      <c r="G372" s="69" t="s">
        <v>20</v>
      </c>
      <c r="H372" s="100">
        <v>42971</v>
      </c>
      <c r="I372" s="94">
        <v>43190</v>
      </c>
      <c r="J372" s="69" t="s">
        <v>72</v>
      </c>
      <c r="K372" s="56">
        <v>2</v>
      </c>
      <c r="L372" s="77">
        <f t="shared" si="10"/>
        <v>11.76470588235294</v>
      </c>
      <c r="M372" s="56" t="s">
        <v>47</v>
      </c>
      <c r="N372" s="61" t="s">
        <v>73</v>
      </c>
      <c r="O372" s="47" t="s">
        <v>74</v>
      </c>
    </row>
    <row r="373" spans="1:16" ht="27" customHeight="1" x14ac:dyDescent="0.35">
      <c r="A373" s="160">
        <v>671400</v>
      </c>
      <c r="B373" s="61" t="s">
        <v>857</v>
      </c>
      <c r="C373" s="56">
        <v>0.02</v>
      </c>
      <c r="D373" s="56">
        <v>5</v>
      </c>
      <c r="E373" s="56">
        <v>0</v>
      </c>
      <c r="F373" s="17" t="s">
        <v>858</v>
      </c>
      <c r="G373" s="69" t="s">
        <v>20</v>
      </c>
      <c r="H373" s="100">
        <v>42744</v>
      </c>
      <c r="I373" s="94">
        <v>43190</v>
      </c>
      <c r="J373" s="69" t="s">
        <v>298</v>
      </c>
      <c r="K373" s="56">
        <v>5</v>
      </c>
      <c r="L373" s="77">
        <f t="shared" si="10"/>
        <v>250</v>
      </c>
      <c r="M373" s="56" t="s">
        <v>47</v>
      </c>
      <c r="N373" s="61" t="s">
        <v>347</v>
      </c>
      <c r="O373" s="47" t="s">
        <v>92</v>
      </c>
    </row>
    <row r="374" spans="1:16" ht="27" customHeight="1" x14ac:dyDescent="0.35">
      <c r="A374" s="160" t="s">
        <v>859</v>
      </c>
      <c r="B374" s="61" t="s">
        <v>860</v>
      </c>
      <c r="C374" s="56">
        <v>0.08</v>
      </c>
      <c r="D374" s="56">
        <v>2</v>
      </c>
      <c r="E374" s="56">
        <v>0</v>
      </c>
      <c r="F374" s="17" t="s">
        <v>861</v>
      </c>
      <c r="G374" s="69" t="s">
        <v>20</v>
      </c>
      <c r="H374" s="100">
        <v>42997</v>
      </c>
      <c r="I374" s="94">
        <v>43190</v>
      </c>
      <c r="J374" s="69" t="s">
        <v>637</v>
      </c>
      <c r="K374" s="56">
        <v>2</v>
      </c>
      <c r="L374" s="77">
        <f t="shared" si="10"/>
        <v>25</v>
      </c>
      <c r="M374" s="56" t="s">
        <v>47</v>
      </c>
      <c r="N374" s="61" t="s">
        <v>97</v>
      </c>
      <c r="O374" s="47" t="s">
        <v>92</v>
      </c>
    </row>
    <row r="375" spans="1:16" ht="27" customHeight="1" x14ac:dyDescent="0.35">
      <c r="A375" s="160">
        <v>671200</v>
      </c>
      <c r="B375" s="61" t="s">
        <v>862</v>
      </c>
      <c r="C375" s="56">
        <v>0.01</v>
      </c>
      <c r="D375" s="56">
        <v>2</v>
      </c>
      <c r="E375" s="56">
        <v>0</v>
      </c>
      <c r="F375" s="17" t="s">
        <v>863</v>
      </c>
      <c r="G375" s="69" t="s">
        <v>20</v>
      </c>
      <c r="H375" s="100">
        <v>42725</v>
      </c>
      <c r="I375" s="94">
        <v>43190</v>
      </c>
      <c r="J375" s="69" t="s">
        <v>298</v>
      </c>
      <c r="K375" s="56">
        <v>2</v>
      </c>
      <c r="L375" s="77">
        <f t="shared" si="10"/>
        <v>200</v>
      </c>
      <c r="M375" s="56" t="s">
        <v>47</v>
      </c>
      <c r="N375" s="61" t="s">
        <v>97</v>
      </c>
      <c r="O375" s="47" t="s">
        <v>92</v>
      </c>
    </row>
    <row r="376" spans="1:16" ht="27" customHeight="1" x14ac:dyDescent="0.35">
      <c r="A376" s="160" t="s">
        <v>864</v>
      </c>
      <c r="B376" s="61" t="s">
        <v>865</v>
      </c>
      <c r="C376" s="56">
        <v>0.04</v>
      </c>
      <c r="D376" s="56">
        <v>2</v>
      </c>
      <c r="E376" s="56">
        <v>0</v>
      </c>
      <c r="F376" s="17" t="s">
        <v>866</v>
      </c>
      <c r="G376" s="69" t="s">
        <v>20</v>
      </c>
      <c r="H376" s="100">
        <v>42930</v>
      </c>
      <c r="I376" s="94">
        <v>43190</v>
      </c>
      <c r="J376" s="69" t="s">
        <v>830</v>
      </c>
      <c r="K376" s="56">
        <v>2</v>
      </c>
      <c r="L376" s="77">
        <f t="shared" si="10"/>
        <v>50</v>
      </c>
      <c r="M376" s="56" t="s">
        <v>47</v>
      </c>
      <c r="N376" s="61" t="s">
        <v>23</v>
      </c>
      <c r="O376" s="47" t="s">
        <v>24</v>
      </c>
    </row>
    <row r="377" spans="1:16" ht="27" customHeight="1" x14ac:dyDescent="0.35">
      <c r="A377" s="160" t="s">
        <v>867</v>
      </c>
      <c r="B377" s="61" t="s">
        <v>868</v>
      </c>
      <c r="C377" s="56">
        <v>0.01</v>
      </c>
      <c r="D377" s="56">
        <v>1</v>
      </c>
      <c r="E377" s="56">
        <v>0</v>
      </c>
      <c r="F377" s="17" t="s">
        <v>869</v>
      </c>
      <c r="G377" s="69" t="s">
        <v>20</v>
      </c>
      <c r="H377" s="100">
        <v>42837</v>
      </c>
      <c r="I377" s="94">
        <v>43190</v>
      </c>
      <c r="J377" s="69" t="s">
        <v>261</v>
      </c>
      <c r="K377" s="56">
        <v>2</v>
      </c>
      <c r="L377" s="77">
        <f t="shared" si="10"/>
        <v>200</v>
      </c>
      <c r="M377" s="56" t="s">
        <v>47</v>
      </c>
      <c r="N377" s="61" t="s">
        <v>177</v>
      </c>
      <c r="O377" s="47" t="s">
        <v>24</v>
      </c>
    </row>
    <row r="378" spans="1:16" ht="27" customHeight="1" x14ac:dyDescent="0.35">
      <c r="A378" s="160" t="s">
        <v>870</v>
      </c>
      <c r="B378" s="61" t="s">
        <v>871</v>
      </c>
      <c r="C378" s="56">
        <v>0.05</v>
      </c>
      <c r="D378" s="56">
        <v>14</v>
      </c>
      <c r="E378" s="56">
        <v>0</v>
      </c>
      <c r="F378" s="17" t="s">
        <v>872</v>
      </c>
      <c r="G378" s="69" t="s">
        <v>20</v>
      </c>
      <c r="H378" s="100">
        <v>43147</v>
      </c>
      <c r="I378" s="94">
        <v>43190</v>
      </c>
      <c r="J378" s="69" t="s">
        <v>674</v>
      </c>
      <c r="K378" s="56">
        <v>14</v>
      </c>
      <c r="L378" s="77">
        <f t="shared" si="10"/>
        <v>280</v>
      </c>
      <c r="M378" s="56" t="s">
        <v>47</v>
      </c>
      <c r="N378" s="61" t="s">
        <v>61</v>
      </c>
      <c r="O378" s="47" t="s">
        <v>24</v>
      </c>
    </row>
    <row r="379" spans="1:16" ht="14.45" x14ac:dyDescent="0.35">
      <c r="A379" s="156"/>
      <c r="B379" s="167"/>
      <c r="C379" s="22"/>
      <c r="D379" s="11">
        <f>SUM(D361:D378)</f>
        <v>66</v>
      </c>
      <c r="E379" s="11">
        <f>SUM(E361:E378)</f>
        <v>3</v>
      </c>
      <c r="F379" s="20"/>
      <c r="G379" s="22"/>
      <c r="H379" s="95"/>
      <c r="I379" s="95"/>
      <c r="J379" s="22"/>
      <c r="K379" s="22"/>
      <c r="L379" s="22"/>
      <c r="M379" s="62"/>
      <c r="N379" s="167"/>
      <c r="O379" s="22"/>
      <c r="P379" s="21"/>
    </row>
    <row r="380" spans="1:16" ht="14.45" x14ac:dyDescent="0.35">
      <c r="A380" s="156"/>
      <c r="B380" s="167"/>
      <c r="C380" s="22"/>
      <c r="D380" s="6"/>
      <c r="E380" s="6"/>
      <c r="F380" s="20"/>
      <c r="G380" s="22"/>
      <c r="H380" s="95"/>
      <c r="I380" s="95"/>
      <c r="J380" s="22"/>
      <c r="K380" s="22"/>
      <c r="L380" s="22"/>
      <c r="M380" s="62"/>
      <c r="N380" s="167"/>
      <c r="O380" s="22"/>
      <c r="P380" s="21"/>
    </row>
    <row r="381" spans="1:16" ht="14.45" x14ac:dyDescent="0.35">
      <c r="A381" s="156"/>
      <c r="B381" s="167"/>
      <c r="C381" s="22"/>
      <c r="D381" s="6"/>
      <c r="E381" s="6"/>
      <c r="F381" s="20"/>
      <c r="G381" s="22"/>
      <c r="H381" s="95"/>
      <c r="I381" s="95"/>
      <c r="J381" s="22"/>
      <c r="K381" s="22"/>
      <c r="L381" s="22"/>
      <c r="M381" s="62"/>
      <c r="N381" s="167"/>
      <c r="O381" s="22"/>
      <c r="P381" s="21"/>
    </row>
    <row r="382" spans="1:16" ht="14.45" x14ac:dyDescent="0.35">
      <c r="A382" s="156"/>
      <c r="B382" s="167"/>
      <c r="C382" s="22"/>
      <c r="D382" s="6"/>
      <c r="E382" s="6"/>
      <c r="F382" s="20"/>
      <c r="G382" s="22"/>
      <c r="H382" s="95"/>
      <c r="I382" s="95"/>
      <c r="J382" s="22"/>
      <c r="K382" s="22"/>
      <c r="L382" s="22"/>
      <c r="M382" s="62"/>
      <c r="N382" s="167"/>
      <c r="O382" s="22"/>
      <c r="P382" s="21"/>
    </row>
    <row r="383" spans="1:16" ht="14.45" x14ac:dyDescent="0.35">
      <c r="A383" s="156"/>
      <c r="B383" s="167"/>
      <c r="C383" s="22"/>
      <c r="D383" s="6"/>
      <c r="E383" s="6"/>
      <c r="F383" s="20"/>
      <c r="G383" s="22"/>
      <c r="H383" s="95"/>
      <c r="I383" s="95"/>
      <c r="J383" s="22"/>
      <c r="K383" s="22"/>
      <c r="L383" s="22"/>
      <c r="M383" s="62"/>
      <c r="N383" s="167"/>
      <c r="O383" s="22"/>
      <c r="P383" s="21"/>
    </row>
    <row r="384" spans="1:16" ht="14.45" x14ac:dyDescent="0.35">
      <c r="A384" s="156"/>
      <c r="B384" s="167"/>
      <c r="C384" s="22"/>
      <c r="D384" s="6"/>
      <c r="E384" s="6"/>
      <c r="F384" s="20"/>
      <c r="G384" s="22"/>
      <c r="H384" s="95"/>
      <c r="I384" s="95"/>
      <c r="J384" s="22"/>
      <c r="K384" s="22"/>
      <c r="L384" s="22"/>
      <c r="M384" s="62"/>
      <c r="N384" s="167"/>
      <c r="O384" s="22"/>
      <c r="P384" s="21"/>
    </row>
    <row r="385" spans="1:16" ht="14.45" x14ac:dyDescent="0.35">
      <c r="A385" s="156"/>
      <c r="B385" s="167"/>
      <c r="C385" s="22"/>
      <c r="D385" s="6"/>
      <c r="E385" s="6"/>
      <c r="F385" s="20"/>
      <c r="G385" s="22"/>
      <c r="H385" s="95"/>
      <c r="I385" s="95"/>
      <c r="J385" s="22"/>
      <c r="K385" s="22"/>
      <c r="L385" s="22"/>
      <c r="M385" s="62"/>
      <c r="N385" s="167"/>
      <c r="O385" s="22"/>
      <c r="P385" s="21"/>
    </row>
    <row r="386" spans="1:16" ht="14.45" x14ac:dyDescent="0.35">
      <c r="A386" s="153"/>
      <c r="B386" s="7" t="s">
        <v>823</v>
      </c>
      <c r="C386" s="189" t="s">
        <v>708</v>
      </c>
      <c r="D386" s="189"/>
      <c r="E386" s="189"/>
      <c r="F386" s="189"/>
      <c r="G386" s="189"/>
      <c r="H386" s="189"/>
      <c r="I386" s="189"/>
      <c r="J386" s="86"/>
      <c r="K386" s="86"/>
      <c r="L386" s="62"/>
      <c r="M386" s="6"/>
      <c r="N386" s="7"/>
      <c r="O386" s="22"/>
    </row>
    <row r="387" spans="1:16" ht="14.45" x14ac:dyDescent="0.35">
      <c r="A387" s="156"/>
      <c r="B387" s="167"/>
      <c r="C387" s="22"/>
      <c r="D387" s="22"/>
      <c r="E387" s="22"/>
      <c r="F387" s="20"/>
      <c r="G387" s="22"/>
      <c r="H387" s="22"/>
      <c r="I387" s="22"/>
      <c r="J387" s="62"/>
      <c r="K387" s="22"/>
      <c r="L387" s="62"/>
      <c r="M387" s="22"/>
      <c r="N387" s="167"/>
      <c r="O387" s="6"/>
    </row>
    <row r="388" spans="1:16" ht="14.45" x14ac:dyDescent="0.35">
      <c r="A388" s="152"/>
      <c r="B388" s="41"/>
      <c r="C388" s="125"/>
      <c r="D388" s="11" t="s">
        <v>3</v>
      </c>
      <c r="E388" s="11"/>
      <c r="F388" s="143"/>
      <c r="G388" s="11"/>
      <c r="H388" s="103"/>
      <c r="I388" s="11"/>
      <c r="J388" s="11"/>
      <c r="K388" s="11"/>
      <c r="L388" s="34"/>
      <c r="M388" s="11"/>
      <c r="N388" s="10"/>
      <c r="O388" s="11"/>
    </row>
    <row r="389" spans="1:16" ht="27" customHeight="1" x14ac:dyDescent="0.35">
      <c r="A389" s="151" t="s">
        <v>4</v>
      </c>
      <c r="B389" s="10" t="s">
        <v>5</v>
      </c>
      <c r="C389" s="12" t="s">
        <v>6</v>
      </c>
      <c r="D389" s="13" t="s">
        <v>7</v>
      </c>
      <c r="E389" s="13" t="s">
        <v>8</v>
      </c>
      <c r="F389" s="8" t="s">
        <v>9</v>
      </c>
      <c r="G389" s="13" t="s">
        <v>10</v>
      </c>
      <c r="H389" s="14" t="s">
        <v>11</v>
      </c>
      <c r="I389" s="13" t="s">
        <v>12</v>
      </c>
      <c r="J389" s="13" t="s">
        <v>13</v>
      </c>
      <c r="K389" s="13" t="s">
        <v>14</v>
      </c>
      <c r="L389" s="13" t="s">
        <v>15</v>
      </c>
      <c r="M389" s="13" t="s">
        <v>16</v>
      </c>
      <c r="N389" s="10" t="s">
        <v>17</v>
      </c>
      <c r="O389" s="15" t="s">
        <v>18</v>
      </c>
    </row>
    <row r="390" spans="1:16" ht="27" customHeight="1" x14ac:dyDescent="0.35">
      <c r="A390" s="160">
        <v>663100</v>
      </c>
      <c r="B390" s="173" t="s">
        <v>873</v>
      </c>
      <c r="C390" s="132">
        <v>7.0000000000000007E-2</v>
      </c>
      <c r="D390" s="75">
        <v>0</v>
      </c>
      <c r="E390" s="75">
        <v>22</v>
      </c>
      <c r="F390" s="91" t="s">
        <v>874</v>
      </c>
      <c r="G390" s="75" t="s">
        <v>84</v>
      </c>
      <c r="H390" s="104">
        <v>42481</v>
      </c>
      <c r="I390" s="75" t="s">
        <v>85</v>
      </c>
      <c r="J390" s="75" t="s">
        <v>637</v>
      </c>
      <c r="K390" s="75">
        <v>22</v>
      </c>
      <c r="L390" s="34">
        <f t="shared" ref="L390:L416" si="11">K390/C390</f>
        <v>314.28571428571428</v>
      </c>
      <c r="M390" s="75" t="s">
        <v>47</v>
      </c>
      <c r="N390" s="68" t="s">
        <v>347</v>
      </c>
      <c r="O390" s="58" t="s">
        <v>92</v>
      </c>
    </row>
    <row r="391" spans="1:16" ht="27" customHeight="1" x14ac:dyDescent="0.35">
      <c r="A391" s="160">
        <v>653100</v>
      </c>
      <c r="B391" s="173" t="s">
        <v>875</v>
      </c>
      <c r="C391" s="132">
        <v>0.01</v>
      </c>
      <c r="D391" s="75">
        <v>0</v>
      </c>
      <c r="E391" s="75">
        <v>1</v>
      </c>
      <c r="F391" s="91" t="s">
        <v>876</v>
      </c>
      <c r="G391" s="70" t="s">
        <v>84</v>
      </c>
      <c r="H391" s="116">
        <v>42220</v>
      </c>
      <c r="I391" s="75" t="s">
        <v>85</v>
      </c>
      <c r="J391" s="75" t="s">
        <v>298</v>
      </c>
      <c r="K391" s="75">
        <v>1</v>
      </c>
      <c r="L391" s="34">
        <f t="shared" si="11"/>
        <v>100</v>
      </c>
      <c r="M391" s="70" t="s">
        <v>47</v>
      </c>
      <c r="N391" s="68" t="s">
        <v>58</v>
      </c>
      <c r="O391" s="58" t="s">
        <v>24</v>
      </c>
    </row>
    <row r="392" spans="1:16" ht="27" customHeight="1" x14ac:dyDescent="0.35">
      <c r="A392" s="160">
        <v>659700</v>
      </c>
      <c r="B392" s="173" t="s">
        <v>877</v>
      </c>
      <c r="C392" s="128">
        <v>0.02</v>
      </c>
      <c r="D392" s="70">
        <v>0</v>
      </c>
      <c r="E392" s="70">
        <v>2</v>
      </c>
      <c r="F392" s="19" t="s">
        <v>878</v>
      </c>
      <c r="G392" s="70" t="s">
        <v>84</v>
      </c>
      <c r="H392" s="104">
        <v>42382</v>
      </c>
      <c r="I392" s="70" t="s">
        <v>85</v>
      </c>
      <c r="J392" s="70" t="s">
        <v>879</v>
      </c>
      <c r="K392" s="70">
        <v>2</v>
      </c>
      <c r="L392" s="34">
        <f t="shared" si="11"/>
        <v>100</v>
      </c>
      <c r="M392" s="70" t="s">
        <v>47</v>
      </c>
      <c r="N392" s="41" t="s">
        <v>347</v>
      </c>
      <c r="O392" s="48" t="s">
        <v>92</v>
      </c>
    </row>
    <row r="393" spans="1:16" ht="27" customHeight="1" x14ac:dyDescent="0.35">
      <c r="A393" s="160">
        <v>648500</v>
      </c>
      <c r="B393" s="173" t="s">
        <v>880</v>
      </c>
      <c r="C393" s="128">
        <v>0.01</v>
      </c>
      <c r="D393" s="70">
        <v>0</v>
      </c>
      <c r="E393" s="70">
        <v>2</v>
      </c>
      <c r="F393" s="148" t="s">
        <v>881</v>
      </c>
      <c r="G393" s="70" t="s">
        <v>84</v>
      </c>
      <c r="H393" s="104">
        <v>42135</v>
      </c>
      <c r="I393" s="70" t="s">
        <v>85</v>
      </c>
      <c r="J393" s="70" t="s">
        <v>882</v>
      </c>
      <c r="K393" s="70">
        <v>2</v>
      </c>
      <c r="L393" s="34">
        <f t="shared" si="11"/>
        <v>200</v>
      </c>
      <c r="M393" s="70" t="s">
        <v>47</v>
      </c>
      <c r="N393" s="41" t="s">
        <v>347</v>
      </c>
      <c r="O393" s="48" t="s">
        <v>92</v>
      </c>
    </row>
    <row r="394" spans="1:16" ht="27" customHeight="1" x14ac:dyDescent="0.35">
      <c r="A394" s="160">
        <v>654900</v>
      </c>
      <c r="B394" s="173" t="s">
        <v>883</v>
      </c>
      <c r="C394" s="128">
        <v>0.04</v>
      </c>
      <c r="D394" s="70">
        <v>0</v>
      </c>
      <c r="E394" s="70">
        <v>3</v>
      </c>
      <c r="F394" s="19" t="s">
        <v>884</v>
      </c>
      <c r="G394" s="70" t="s">
        <v>84</v>
      </c>
      <c r="H394" s="104">
        <v>42262</v>
      </c>
      <c r="I394" s="70" t="s">
        <v>85</v>
      </c>
      <c r="J394" s="70" t="s">
        <v>261</v>
      </c>
      <c r="K394" s="70">
        <v>3</v>
      </c>
      <c r="L394" s="34">
        <f t="shared" si="11"/>
        <v>75</v>
      </c>
      <c r="M394" s="70" t="s">
        <v>47</v>
      </c>
      <c r="N394" s="41" t="s">
        <v>172</v>
      </c>
      <c r="O394" s="48" t="s">
        <v>74</v>
      </c>
    </row>
    <row r="395" spans="1:16" ht="27" customHeight="1" x14ac:dyDescent="0.35">
      <c r="A395" s="160">
        <v>655400</v>
      </c>
      <c r="B395" s="173" t="s">
        <v>885</v>
      </c>
      <c r="C395" s="128">
        <v>0.01</v>
      </c>
      <c r="D395" s="70">
        <v>0</v>
      </c>
      <c r="E395" s="70">
        <v>5</v>
      </c>
      <c r="F395" s="19" t="s">
        <v>886</v>
      </c>
      <c r="G395" s="70" t="s">
        <v>84</v>
      </c>
      <c r="H395" s="104">
        <v>42265</v>
      </c>
      <c r="I395" s="70" t="s">
        <v>85</v>
      </c>
      <c r="J395" s="70" t="s">
        <v>882</v>
      </c>
      <c r="K395" s="70">
        <v>5</v>
      </c>
      <c r="L395" s="34">
        <f t="shared" si="11"/>
        <v>500</v>
      </c>
      <c r="M395" s="70" t="s">
        <v>47</v>
      </c>
      <c r="N395" s="41" t="s">
        <v>29</v>
      </c>
      <c r="O395" s="48" t="s">
        <v>24</v>
      </c>
    </row>
    <row r="396" spans="1:16" ht="27" customHeight="1" x14ac:dyDescent="0.35">
      <c r="A396" s="160">
        <v>666400</v>
      </c>
      <c r="B396" s="61" t="s">
        <v>887</v>
      </c>
      <c r="C396" s="127">
        <v>0.03</v>
      </c>
      <c r="D396" s="69">
        <v>0</v>
      </c>
      <c r="E396" s="69">
        <v>2</v>
      </c>
      <c r="F396" s="17" t="s">
        <v>888</v>
      </c>
      <c r="G396" s="69" t="s">
        <v>84</v>
      </c>
      <c r="H396" s="94">
        <v>42608</v>
      </c>
      <c r="I396" s="69" t="s">
        <v>85</v>
      </c>
      <c r="J396" s="69" t="s">
        <v>261</v>
      </c>
      <c r="K396" s="69">
        <v>2</v>
      </c>
      <c r="L396" s="77">
        <f t="shared" si="11"/>
        <v>66.666666666666671</v>
      </c>
      <c r="M396" s="69" t="s">
        <v>47</v>
      </c>
      <c r="N396" s="61" t="s">
        <v>91</v>
      </c>
      <c r="O396" s="47" t="s">
        <v>92</v>
      </c>
    </row>
    <row r="397" spans="1:16" ht="27" customHeight="1" x14ac:dyDescent="0.35">
      <c r="A397" s="160">
        <v>667300</v>
      </c>
      <c r="B397" s="41" t="s">
        <v>889</v>
      </c>
      <c r="C397" s="42">
        <v>0.01</v>
      </c>
      <c r="D397" s="42">
        <v>0</v>
      </c>
      <c r="E397" s="42">
        <v>3</v>
      </c>
      <c r="F397" s="19" t="s">
        <v>890</v>
      </c>
      <c r="G397" s="69" t="s">
        <v>84</v>
      </c>
      <c r="H397" s="38">
        <v>42642</v>
      </c>
      <c r="I397" s="69" t="s">
        <v>85</v>
      </c>
      <c r="J397" s="69" t="s">
        <v>292</v>
      </c>
      <c r="K397" s="42">
        <v>3</v>
      </c>
      <c r="L397" s="77">
        <f t="shared" si="11"/>
        <v>300</v>
      </c>
      <c r="M397" s="42" t="s">
        <v>47</v>
      </c>
      <c r="N397" s="41" t="s">
        <v>347</v>
      </c>
      <c r="O397" s="48" t="s">
        <v>92</v>
      </c>
    </row>
    <row r="398" spans="1:16" ht="27" customHeight="1" x14ac:dyDescent="0.35">
      <c r="A398" s="160">
        <v>668000</v>
      </c>
      <c r="B398" s="41" t="s">
        <v>891</v>
      </c>
      <c r="C398" s="42">
        <v>0.09</v>
      </c>
      <c r="D398" s="42">
        <v>0</v>
      </c>
      <c r="E398" s="42">
        <v>1</v>
      </c>
      <c r="F398" s="19" t="s">
        <v>892</v>
      </c>
      <c r="G398" s="69" t="s">
        <v>84</v>
      </c>
      <c r="H398" s="38">
        <v>42655</v>
      </c>
      <c r="I398" s="69" t="s">
        <v>85</v>
      </c>
      <c r="J398" s="69" t="s">
        <v>298</v>
      </c>
      <c r="K398" s="42">
        <v>1</v>
      </c>
      <c r="L398" s="77">
        <f t="shared" si="11"/>
        <v>11.111111111111111</v>
      </c>
      <c r="M398" s="42" t="s">
        <v>47</v>
      </c>
      <c r="N398" s="41" t="s">
        <v>172</v>
      </c>
      <c r="O398" s="48" t="s">
        <v>74</v>
      </c>
    </row>
    <row r="399" spans="1:16" ht="27" customHeight="1" x14ac:dyDescent="0.35">
      <c r="A399" s="160">
        <v>670200</v>
      </c>
      <c r="B399" s="41" t="s">
        <v>893</v>
      </c>
      <c r="C399" s="42">
        <v>0.16</v>
      </c>
      <c r="D399" s="42">
        <v>0</v>
      </c>
      <c r="E399" s="42">
        <v>1</v>
      </c>
      <c r="F399" s="19" t="s">
        <v>894</v>
      </c>
      <c r="G399" s="69" t="s">
        <v>84</v>
      </c>
      <c r="H399" s="38">
        <v>42706</v>
      </c>
      <c r="I399" s="69" t="s">
        <v>85</v>
      </c>
      <c r="J399" s="69" t="s">
        <v>72</v>
      </c>
      <c r="K399" s="42">
        <v>1</v>
      </c>
      <c r="L399" s="77">
        <f t="shared" si="11"/>
        <v>6.25</v>
      </c>
      <c r="M399" s="42" t="s">
        <v>47</v>
      </c>
      <c r="N399" s="41" t="s">
        <v>64</v>
      </c>
      <c r="O399" s="48" t="s">
        <v>24</v>
      </c>
    </row>
    <row r="400" spans="1:16" ht="27" customHeight="1" x14ac:dyDescent="0.35">
      <c r="A400" s="160">
        <v>670600</v>
      </c>
      <c r="B400" s="41" t="s">
        <v>895</v>
      </c>
      <c r="C400" s="42">
        <v>0.21</v>
      </c>
      <c r="D400" s="42">
        <v>0</v>
      </c>
      <c r="E400" s="42">
        <v>1</v>
      </c>
      <c r="F400" s="19" t="s">
        <v>896</v>
      </c>
      <c r="G400" s="69" t="s">
        <v>84</v>
      </c>
      <c r="H400" s="38">
        <v>42712</v>
      </c>
      <c r="I400" s="69" t="s">
        <v>85</v>
      </c>
      <c r="J400" s="69" t="s">
        <v>72</v>
      </c>
      <c r="K400" s="42">
        <v>1</v>
      </c>
      <c r="L400" s="77">
        <f t="shared" si="11"/>
        <v>4.7619047619047619</v>
      </c>
      <c r="M400" s="42" t="s">
        <v>47</v>
      </c>
      <c r="N400" s="41" t="s">
        <v>29</v>
      </c>
      <c r="O400" s="48" t="s">
        <v>24</v>
      </c>
    </row>
    <row r="401" spans="1:15" ht="27" customHeight="1" x14ac:dyDescent="0.35">
      <c r="A401" s="160">
        <v>671600</v>
      </c>
      <c r="B401" s="41" t="s">
        <v>897</v>
      </c>
      <c r="C401" s="42">
        <v>0.13</v>
      </c>
      <c r="D401" s="42">
        <v>0</v>
      </c>
      <c r="E401" s="42">
        <v>2</v>
      </c>
      <c r="F401" s="19" t="s">
        <v>898</v>
      </c>
      <c r="G401" s="69" t="s">
        <v>84</v>
      </c>
      <c r="H401" s="38">
        <v>42599</v>
      </c>
      <c r="I401" s="69" t="s">
        <v>85</v>
      </c>
      <c r="J401" s="69" t="s">
        <v>637</v>
      </c>
      <c r="K401" s="42">
        <v>2</v>
      </c>
      <c r="L401" s="77">
        <f t="shared" si="11"/>
        <v>15.384615384615383</v>
      </c>
      <c r="M401" s="42" t="s">
        <v>47</v>
      </c>
      <c r="N401" s="41" t="s">
        <v>91</v>
      </c>
      <c r="O401" s="48" t="s">
        <v>92</v>
      </c>
    </row>
    <row r="402" spans="1:15" ht="27" customHeight="1" x14ac:dyDescent="0.35">
      <c r="A402" s="160" t="s">
        <v>899</v>
      </c>
      <c r="B402" s="41" t="s">
        <v>900</v>
      </c>
      <c r="C402" s="42">
        <v>0.16</v>
      </c>
      <c r="D402" s="42">
        <v>0</v>
      </c>
      <c r="E402" s="42">
        <v>5</v>
      </c>
      <c r="F402" s="19" t="s">
        <v>901</v>
      </c>
      <c r="G402" s="69" t="s">
        <v>84</v>
      </c>
      <c r="H402" s="38">
        <v>43185</v>
      </c>
      <c r="I402" s="69" t="s">
        <v>85</v>
      </c>
      <c r="J402" s="69" t="s">
        <v>72</v>
      </c>
      <c r="K402" s="42">
        <v>5</v>
      </c>
      <c r="L402" s="77">
        <f t="shared" si="11"/>
        <v>31.25</v>
      </c>
      <c r="M402" s="42" t="s">
        <v>47</v>
      </c>
      <c r="N402" s="41" t="s">
        <v>172</v>
      </c>
      <c r="O402" s="48" t="s">
        <v>74</v>
      </c>
    </row>
    <row r="403" spans="1:15" ht="27" customHeight="1" x14ac:dyDescent="0.35">
      <c r="A403" s="160" t="s">
        <v>902</v>
      </c>
      <c r="B403" s="41" t="s">
        <v>903</v>
      </c>
      <c r="C403" s="42">
        <v>0.02</v>
      </c>
      <c r="D403" s="42">
        <v>0</v>
      </c>
      <c r="E403" s="42">
        <v>5</v>
      </c>
      <c r="F403" s="19" t="s">
        <v>904</v>
      </c>
      <c r="G403" s="69" t="s">
        <v>84</v>
      </c>
      <c r="H403" s="38">
        <v>42864</v>
      </c>
      <c r="I403" s="94" t="s">
        <v>85</v>
      </c>
      <c r="J403" s="69" t="s">
        <v>905</v>
      </c>
      <c r="K403" s="42">
        <v>5</v>
      </c>
      <c r="L403" s="77">
        <f t="shared" si="11"/>
        <v>250</v>
      </c>
      <c r="M403" s="42" t="s">
        <v>47</v>
      </c>
      <c r="N403" s="41" t="s">
        <v>61</v>
      </c>
      <c r="O403" s="48" t="s">
        <v>312</v>
      </c>
    </row>
    <row r="404" spans="1:15" ht="27" customHeight="1" x14ac:dyDescent="0.35">
      <c r="A404" s="160" t="s">
        <v>906</v>
      </c>
      <c r="B404" s="41" t="s">
        <v>907</v>
      </c>
      <c r="C404" s="42">
        <v>0.02</v>
      </c>
      <c r="D404" s="42">
        <v>0</v>
      </c>
      <c r="E404" s="42">
        <v>4</v>
      </c>
      <c r="F404" s="19" t="s">
        <v>908</v>
      </c>
      <c r="G404" s="69" t="s">
        <v>84</v>
      </c>
      <c r="H404" s="38">
        <v>42907</v>
      </c>
      <c r="I404" s="94" t="s">
        <v>85</v>
      </c>
      <c r="J404" s="69" t="s">
        <v>298</v>
      </c>
      <c r="K404" s="42">
        <v>4</v>
      </c>
      <c r="L404" s="77">
        <f t="shared" si="11"/>
        <v>200</v>
      </c>
      <c r="M404" s="42" t="s">
        <v>47</v>
      </c>
      <c r="N404" s="41" t="s">
        <v>97</v>
      </c>
      <c r="O404" s="48" t="s">
        <v>92</v>
      </c>
    </row>
    <row r="405" spans="1:15" ht="27" customHeight="1" x14ac:dyDescent="0.35">
      <c r="A405" s="160" t="s">
        <v>909</v>
      </c>
      <c r="B405" s="41" t="s">
        <v>910</v>
      </c>
      <c r="C405" s="42">
        <v>0.04</v>
      </c>
      <c r="D405" s="42">
        <v>0</v>
      </c>
      <c r="E405" s="42">
        <v>1</v>
      </c>
      <c r="F405" s="19" t="s">
        <v>911</v>
      </c>
      <c r="G405" s="69" t="s">
        <v>84</v>
      </c>
      <c r="H405" s="38">
        <v>42928</v>
      </c>
      <c r="I405" s="94" t="s">
        <v>85</v>
      </c>
      <c r="J405" s="69" t="s">
        <v>130</v>
      </c>
      <c r="K405" s="42">
        <v>1</v>
      </c>
      <c r="L405" s="77">
        <f t="shared" si="11"/>
        <v>25</v>
      </c>
      <c r="M405" s="42" t="s">
        <v>47</v>
      </c>
      <c r="N405" s="41" t="s">
        <v>177</v>
      </c>
      <c r="O405" s="48" t="s">
        <v>24</v>
      </c>
    </row>
    <row r="406" spans="1:15" ht="27" customHeight="1" x14ac:dyDescent="0.35">
      <c r="A406" s="160" t="s">
        <v>912</v>
      </c>
      <c r="B406" s="41" t="s">
        <v>913</v>
      </c>
      <c r="C406" s="42">
        <v>0.04</v>
      </c>
      <c r="D406" s="42">
        <v>0</v>
      </c>
      <c r="E406" s="42">
        <v>8</v>
      </c>
      <c r="F406" s="19" t="s">
        <v>914</v>
      </c>
      <c r="G406" s="69" t="s">
        <v>84</v>
      </c>
      <c r="H406" s="38">
        <v>42930</v>
      </c>
      <c r="I406" s="94" t="s">
        <v>85</v>
      </c>
      <c r="J406" s="69" t="s">
        <v>292</v>
      </c>
      <c r="K406" s="42">
        <v>8</v>
      </c>
      <c r="L406" s="77">
        <f t="shared" si="11"/>
        <v>200</v>
      </c>
      <c r="M406" s="42" t="s">
        <v>47</v>
      </c>
      <c r="N406" s="41" t="s">
        <v>244</v>
      </c>
      <c r="O406" s="48" t="s">
        <v>92</v>
      </c>
    </row>
    <row r="407" spans="1:15" ht="27" customHeight="1" x14ac:dyDescent="0.35">
      <c r="A407" s="160" t="s">
        <v>915</v>
      </c>
      <c r="B407" s="41" t="s">
        <v>916</v>
      </c>
      <c r="C407" s="42">
        <v>0.01</v>
      </c>
      <c r="D407" s="42">
        <v>0</v>
      </c>
      <c r="E407" s="42">
        <v>2</v>
      </c>
      <c r="F407" s="19" t="s">
        <v>917</v>
      </c>
      <c r="G407" s="69" t="s">
        <v>84</v>
      </c>
      <c r="H407" s="38">
        <v>42999</v>
      </c>
      <c r="I407" s="94" t="s">
        <v>85</v>
      </c>
      <c r="J407" s="69" t="s">
        <v>637</v>
      </c>
      <c r="K407" s="42">
        <v>2</v>
      </c>
      <c r="L407" s="77">
        <f t="shared" si="11"/>
        <v>200</v>
      </c>
      <c r="M407" s="42" t="s">
        <v>47</v>
      </c>
      <c r="N407" s="41" t="s">
        <v>524</v>
      </c>
      <c r="O407" s="48" t="s">
        <v>49</v>
      </c>
    </row>
    <row r="408" spans="1:15" ht="27" customHeight="1" x14ac:dyDescent="0.35">
      <c r="A408" s="160">
        <v>681600</v>
      </c>
      <c r="B408" s="41" t="s">
        <v>918</v>
      </c>
      <c r="C408" s="42">
        <v>0.03</v>
      </c>
      <c r="D408" s="42">
        <v>0</v>
      </c>
      <c r="E408" s="42">
        <v>5</v>
      </c>
      <c r="F408" s="19" t="s">
        <v>919</v>
      </c>
      <c r="G408" s="69" t="s">
        <v>84</v>
      </c>
      <c r="H408" s="38">
        <v>43017</v>
      </c>
      <c r="I408" s="94" t="s">
        <v>85</v>
      </c>
      <c r="J408" s="69" t="s">
        <v>298</v>
      </c>
      <c r="K408" s="42">
        <v>5</v>
      </c>
      <c r="L408" s="77">
        <f t="shared" si="11"/>
        <v>166.66666666666669</v>
      </c>
      <c r="M408" s="42" t="s">
        <v>47</v>
      </c>
      <c r="N408" s="41" t="s">
        <v>23</v>
      </c>
      <c r="O408" s="48" t="s">
        <v>24</v>
      </c>
    </row>
    <row r="409" spans="1:15" ht="27" customHeight="1" x14ac:dyDescent="0.35">
      <c r="A409" s="160" t="s">
        <v>920</v>
      </c>
      <c r="B409" s="41" t="s">
        <v>921</v>
      </c>
      <c r="C409" s="42">
        <v>0.02</v>
      </c>
      <c r="D409" s="42">
        <v>0</v>
      </c>
      <c r="E409" s="42">
        <v>3</v>
      </c>
      <c r="F409" s="19" t="s">
        <v>922</v>
      </c>
      <c r="G409" s="69" t="s">
        <v>84</v>
      </c>
      <c r="H409" s="38">
        <v>43028</v>
      </c>
      <c r="I409" s="94" t="s">
        <v>85</v>
      </c>
      <c r="J409" s="69" t="s">
        <v>72</v>
      </c>
      <c r="K409" s="42">
        <v>3</v>
      </c>
      <c r="L409" s="77">
        <f t="shared" si="11"/>
        <v>150</v>
      </c>
      <c r="M409" s="42" t="s">
        <v>47</v>
      </c>
      <c r="N409" s="41" t="s">
        <v>29</v>
      </c>
      <c r="O409" s="48" t="s">
        <v>24</v>
      </c>
    </row>
    <row r="410" spans="1:15" ht="27" customHeight="1" x14ac:dyDescent="0.35">
      <c r="A410" s="160">
        <v>682700</v>
      </c>
      <c r="B410" s="41" t="s">
        <v>923</v>
      </c>
      <c r="C410" s="42">
        <v>0.03</v>
      </c>
      <c r="D410" s="42">
        <v>0</v>
      </c>
      <c r="E410" s="42">
        <v>2</v>
      </c>
      <c r="F410" s="19" t="s">
        <v>924</v>
      </c>
      <c r="G410" s="69" t="s">
        <v>84</v>
      </c>
      <c r="H410" s="38">
        <v>43056</v>
      </c>
      <c r="I410" s="94" t="s">
        <v>85</v>
      </c>
      <c r="J410" s="69" t="s">
        <v>261</v>
      </c>
      <c r="K410" s="42">
        <v>2</v>
      </c>
      <c r="L410" s="77">
        <f t="shared" si="11"/>
        <v>66.666666666666671</v>
      </c>
      <c r="M410" s="42" t="s">
        <v>47</v>
      </c>
      <c r="N410" s="41" t="s">
        <v>73</v>
      </c>
      <c r="O410" s="48" t="s">
        <v>74</v>
      </c>
    </row>
    <row r="411" spans="1:15" ht="27" customHeight="1" x14ac:dyDescent="0.35">
      <c r="A411" s="160">
        <v>685900</v>
      </c>
      <c r="B411" s="41" t="s">
        <v>925</v>
      </c>
      <c r="C411" s="42">
        <v>0.05</v>
      </c>
      <c r="D411" s="42">
        <v>0</v>
      </c>
      <c r="E411" s="42">
        <v>4</v>
      </c>
      <c r="F411" s="19" t="s">
        <v>926</v>
      </c>
      <c r="G411" s="69" t="s">
        <v>84</v>
      </c>
      <c r="H411" s="38">
        <v>43123</v>
      </c>
      <c r="I411" s="94" t="s">
        <v>85</v>
      </c>
      <c r="J411" s="69" t="s">
        <v>261</v>
      </c>
      <c r="K411" s="42">
        <v>4</v>
      </c>
      <c r="L411" s="77">
        <f t="shared" si="11"/>
        <v>80</v>
      </c>
      <c r="M411" s="42" t="s">
        <v>47</v>
      </c>
      <c r="N411" s="41" t="s">
        <v>58</v>
      </c>
      <c r="O411" s="48" t="s">
        <v>24</v>
      </c>
    </row>
    <row r="412" spans="1:15" ht="27" customHeight="1" x14ac:dyDescent="0.35">
      <c r="A412" s="160" t="s">
        <v>927</v>
      </c>
      <c r="B412" s="41" t="s">
        <v>928</v>
      </c>
      <c r="C412" s="42">
        <v>0.14000000000000001</v>
      </c>
      <c r="D412" s="42">
        <v>0</v>
      </c>
      <c r="E412" s="42">
        <v>6</v>
      </c>
      <c r="F412" s="19" t="s">
        <v>929</v>
      </c>
      <c r="G412" s="69" t="s">
        <v>84</v>
      </c>
      <c r="H412" s="38">
        <v>43123</v>
      </c>
      <c r="I412" s="94" t="s">
        <v>85</v>
      </c>
      <c r="J412" s="69" t="s">
        <v>292</v>
      </c>
      <c r="K412" s="42">
        <v>6</v>
      </c>
      <c r="L412" s="77">
        <f t="shared" si="11"/>
        <v>42.857142857142854</v>
      </c>
      <c r="M412" s="42" t="s">
        <v>47</v>
      </c>
      <c r="N412" s="41" t="s">
        <v>33</v>
      </c>
      <c r="O412" s="48" t="s">
        <v>34</v>
      </c>
    </row>
    <row r="413" spans="1:15" ht="27" customHeight="1" x14ac:dyDescent="0.35">
      <c r="A413" s="160" t="s">
        <v>930</v>
      </c>
      <c r="B413" s="41" t="s">
        <v>931</v>
      </c>
      <c r="C413" s="42">
        <v>0.14000000000000001</v>
      </c>
      <c r="D413" s="42">
        <v>0</v>
      </c>
      <c r="E413" s="42">
        <v>9</v>
      </c>
      <c r="F413" s="19" t="s">
        <v>932</v>
      </c>
      <c r="G413" s="69" t="s">
        <v>84</v>
      </c>
      <c r="H413" s="38">
        <v>43087</v>
      </c>
      <c r="I413" s="94" t="s">
        <v>85</v>
      </c>
      <c r="J413" s="69" t="s">
        <v>933</v>
      </c>
      <c r="K413" s="42">
        <v>9</v>
      </c>
      <c r="L413" s="77">
        <f t="shared" si="11"/>
        <v>64.285714285714278</v>
      </c>
      <c r="M413" s="42" t="s">
        <v>47</v>
      </c>
      <c r="N413" s="41" t="s">
        <v>97</v>
      </c>
      <c r="O413" s="48" t="s">
        <v>92</v>
      </c>
    </row>
    <row r="414" spans="1:15" ht="27" customHeight="1" x14ac:dyDescent="0.35">
      <c r="A414" s="160">
        <v>686300</v>
      </c>
      <c r="B414" s="41" t="s">
        <v>934</v>
      </c>
      <c r="C414" s="42">
        <v>0.16</v>
      </c>
      <c r="D414" s="42">
        <v>0</v>
      </c>
      <c r="E414" s="42">
        <v>7</v>
      </c>
      <c r="F414" s="19" t="s">
        <v>935</v>
      </c>
      <c r="G414" s="69" t="s">
        <v>84</v>
      </c>
      <c r="H414" s="38">
        <v>43147</v>
      </c>
      <c r="I414" s="94" t="s">
        <v>85</v>
      </c>
      <c r="J414" s="69" t="s">
        <v>72</v>
      </c>
      <c r="K414" s="42">
        <v>7</v>
      </c>
      <c r="L414" s="77">
        <f t="shared" si="11"/>
        <v>43.75</v>
      </c>
      <c r="M414" s="42" t="s">
        <v>47</v>
      </c>
      <c r="N414" s="41" t="s">
        <v>172</v>
      </c>
      <c r="O414" s="48" t="s">
        <v>74</v>
      </c>
    </row>
    <row r="415" spans="1:15" ht="27" customHeight="1" x14ac:dyDescent="0.35">
      <c r="A415" s="160">
        <v>687800</v>
      </c>
      <c r="B415" s="41" t="s">
        <v>936</v>
      </c>
      <c r="C415" s="42">
        <v>0.03</v>
      </c>
      <c r="D415" s="42">
        <v>0</v>
      </c>
      <c r="E415" s="42">
        <v>5</v>
      </c>
      <c r="F415" s="19" t="s">
        <v>937</v>
      </c>
      <c r="G415" s="69" t="s">
        <v>84</v>
      </c>
      <c r="H415" s="38">
        <v>43171</v>
      </c>
      <c r="I415" s="94" t="s">
        <v>85</v>
      </c>
      <c r="J415" s="69" t="s">
        <v>298</v>
      </c>
      <c r="K415" s="42">
        <v>5</v>
      </c>
      <c r="L415" s="77">
        <f t="shared" si="11"/>
        <v>166.66666666666669</v>
      </c>
      <c r="M415" s="42" t="s">
        <v>47</v>
      </c>
      <c r="N415" s="41" t="s">
        <v>58</v>
      </c>
      <c r="O415" s="48" t="s">
        <v>24</v>
      </c>
    </row>
    <row r="416" spans="1:15" ht="27" customHeight="1" x14ac:dyDescent="0.35">
      <c r="A416" s="160">
        <v>659900</v>
      </c>
      <c r="B416" s="61" t="s">
        <v>938</v>
      </c>
      <c r="C416" s="127">
        <v>0.04</v>
      </c>
      <c r="D416" s="69">
        <v>0</v>
      </c>
      <c r="E416" s="69">
        <v>2</v>
      </c>
      <c r="F416" s="17" t="s">
        <v>939</v>
      </c>
      <c r="G416" s="69" t="s">
        <v>84</v>
      </c>
      <c r="H416" s="100">
        <v>42382</v>
      </c>
      <c r="I416" s="94" t="s">
        <v>85</v>
      </c>
      <c r="J416" s="69" t="s">
        <v>882</v>
      </c>
      <c r="K416" s="69">
        <v>2</v>
      </c>
      <c r="L416" s="77">
        <f t="shared" si="11"/>
        <v>50</v>
      </c>
      <c r="M416" s="69" t="s">
        <v>47</v>
      </c>
      <c r="N416" s="61" t="s">
        <v>97</v>
      </c>
      <c r="O416" s="47" t="s">
        <v>92</v>
      </c>
    </row>
    <row r="417" spans="1:16" ht="14.45" x14ac:dyDescent="0.35">
      <c r="A417" s="156"/>
      <c r="B417" s="167"/>
      <c r="C417" s="62"/>
      <c r="D417" s="11">
        <f>SUM(D390:D416)</f>
        <v>0</v>
      </c>
      <c r="E417" s="11">
        <f>SUM(E390:E416)</f>
        <v>113</v>
      </c>
      <c r="F417" s="20"/>
      <c r="G417" s="26"/>
      <c r="H417" s="22"/>
      <c r="I417" s="95"/>
      <c r="J417" s="22"/>
      <c r="K417" s="22"/>
      <c r="L417" s="22"/>
      <c r="M417" s="22"/>
      <c r="N417" s="167"/>
      <c r="O417" s="22"/>
      <c r="P417" s="21"/>
    </row>
    <row r="418" spans="1:16" ht="14.45" x14ac:dyDescent="0.35">
      <c r="A418" s="156"/>
      <c r="B418" s="167"/>
      <c r="C418" s="62"/>
      <c r="D418" s="6"/>
      <c r="E418" s="6"/>
      <c r="F418" s="20"/>
      <c r="G418" s="26"/>
      <c r="H418" s="22"/>
      <c r="I418" s="95"/>
      <c r="J418" s="22"/>
      <c r="K418" s="22"/>
      <c r="L418" s="22"/>
      <c r="M418" s="22"/>
      <c r="N418" s="167"/>
      <c r="O418" s="22"/>
      <c r="P418" s="21"/>
    </row>
    <row r="419" spans="1:16" ht="14.45" x14ac:dyDescent="0.35">
      <c r="A419" s="156"/>
      <c r="B419" s="167"/>
      <c r="C419" s="62"/>
      <c r="D419" s="6"/>
      <c r="E419" s="6"/>
      <c r="F419" s="20"/>
      <c r="G419" s="26"/>
      <c r="H419" s="22"/>
      <c r="I419" s="95"/>
      <c r="J419" s="22"/>
      <c r="K419" s="22"/>
      <c r="L419" s="22"/>
      <c r="M419" s="22"/>
      <c r="N419" s="167"/>
      <c r="O419" s="22"/>
      <c r="P419" s="21"/>
    </row>
    <row r="420" spans="1:16" ht="26.1" x14ac:dyDescent="0.35">
      <c r="A420" s="153"/>
      <c r="B420" s="7" t="s">
        <v>959</v>
      </c>
      <c r="C420" s="189" t="s">
        <v>708</v>
      </c>
      <c r="D420" s="189"/>
      <c r="E420" s="189"/>
      <c r="F420" s="189"/>
      <c r="G420" s="189"/>
      <c r="H420" s="189"/>
      <c r="I420" s="189"/>
      <c r="J420" s="86"/>
      <c r="K420" s="86"/>
      <c r="L420" s="62"/>
      <c r="M420" s="6"/>
      <c r="N420" s="7"/>
      <c r="O420" s="22"/>
    </row>
    <row r="421" spans="1:16" ht="14.45" x14ac:dyDescent="0.35">
      <c r="A421" s="156"/>
      <c r="B421" s="167"/>
      <c r="C421" s="62"/>
      <c r="D421" s="6"/>
      <c r="E421" s="6"/>
      <c r="F421" s="20"/>
      <c r="G421" s="26"/>
      <c r="H421" s="22"/>
      <c r="I421" s="95"/>
      <c r="J421" s="22"/>
      <c r="K421" s="22"/>
      <c r="L421" s="22"/>
      <c r="M421" s="22"/>
      <c r="N421" s="167"/>
      <c r="O421" s="22"/>
      <c r="P421" s="21"/>
    </row>
    <row r="422" spans="1:16" ht="14.45" x14ac:dyDescent="0.35">
      <c r="A422" s="156"/>
      <c r="B422" s="167"/>
      <c r="C422" s="62"/>
      <c r="D422" s="6"/>
      <c r="E422" s="6"/>
      <c r="F422" s="20"/>
      <c r="G422" s="26"/>
      <c r="H422" s="22"/>
      <c r="I422" s="95"/>
      <c r="J422" s="22"/>
      <c r="K422" s="22"/>
      <c r="L422" s="22"/>
      <c r="M422" s="22"/>
      <c r="N422" s="167"/>
      <c r="O422" s="22"/>
      <c r="P422" s="21"/>
    </row>
    <row r="423" spans="1:16" ht="14.45" x14ac:dyDescent="0.35">
      <c r="A423" s="152"/>
      <c r="B423" s="10"/>
      <c r="C423" s="125"/>
      <c r="D423" s="11" t="s">
        <v>3</v>
      </c>
      <c r="E423" s="11"/>
      <c r="F423" s="88"/>
      <c r="G423" s="11"/>
      <c r="H423" s="103"/>
      <c r="I423" s="11"/>
      <c r="J423" s="11"/>
      <c r="K423" s="11"/>
      <c r="L423" s="9"/>
      <c r="M423" s="11"/>
      <c r="N423" s="10"/>
      <c r="O423" s="11"/>
      <c r="P423" s="21"/>
    </row>
    <row r="424" spans="1:16" ht="27" customHeight="1" x14ac:dyDescent="0.35">
      <c r="A424" s="152" t="s">
        <v>4</v>
      </c>
      <c r="B424" s="10" t="s">
        <v>5</v>
      </c>
      <c r="C424" s="12" t="s">
        <v>6</v>
      </c>
      <c r="D424" s="13" t="s">
        <v>7</v>
      </c>
      <c r="E424" s="13" t="s">
        <v>8</v>
      </c>
      <c r="F424" s="8" t="s">
        <v>9</v>
      </c>
      <c r="G424" s="13" t="s">
        <v>10</v>
      </c>
      <c r="H424" s="14" t="s">
        <v>11</v>
      </c>
      <c r="I424" s="13" t="s">
        <v>12</v>
      </c>
      <c r="J424" s="13" t="s">
        <v>13</v>
      </c>
      <c r="K424" s="13" t="s">
        <v>14</v>
      </c>
      <c r="L424" s="13" t="s">
        <v>15</v>
      </c>
      <c r="M424" s="13" t="s">
        <v>16</v>
      </c>
      <c r="N424" s="10" t="s">
        <v>17</v>
      </c>
      <c r="O424" s="15" t="s">
        <v>18</v>
      </c>
      <c r="P424" s="21"/>
    </row>
    <row r="425" spans="1:16" ht="27" customHeight="1" x14ac:dyDescent="0.35">
      <c r="A425" s="160" t="s">
        <v>940</v>
      </c>
      <c r="B425" s="61" t="s">
        <v>941</v>
      </c>
      <c r="C425" s="56">
        <v>0.46</v>
      </c>
      <c r="D425" s="56">
        <v>0</v>
      </c>
      <c r="E425" s="56">
        <v>200</v>
      </c>
      <c r="F425" s="17" t="s">
        <v>942</v>
      </c>
      <c r="G425" s="69" t="s">
        <v>84</v>
      </c>
      <c r="H425" s="100">
        <v>43182</v>
      </c>
      <c r="I425" s="69" t="s">
        <v>85</v>
      </c>
      <c r="J425" s="69" t="s">
        <v>943</v>
      </c>
      <c r="K425" s="56">
        <v>26.8</v>
      </c>
      <c r="L425" s="77">
        <f t="shared" ref="L425" si="12">K425/C425</f>
        <v>58.260869565217391</v>
      </c>
      <c r="M425" s="56" t="s">
        <v>47</v>
      </c>
      <c r="N425" s="61" t="s">
        <v>61</v>
      </c>
      <c r="O425" s="47" t="s">
        <v>312</v>
      </c>
      <c r="P425" s="21"/>
    </row>
    <row r="426" spans="1:16" ht="14.45" x14ac:dyDescent="0.35">
      <c r="A426" s="153"/>
      <c r="B426" s="7"/>
      <c r="C426" s="28"/>
      <c r="D426" s="13">
        <f>SUM(D425)</f>
        <v>0</v>
      </c>
      <c r="E426" s="13">
        <f>SUM(E425)</f>
        <v>200</v>
      </c>
      <c r="F426" s="27"/>
      <c r="G426" s="29"/>
      <c r="H426" s="30"/>
      <c r="I426" s="29"/>
      <c r="J426" s="29"/>
      <c r="K426" s="29"/>
      <c r="L426" s="29"/>
      <c r="M426" s="29"/>
      <c r="N426" s="7"/>
      <c r="O426" s="31"/>
      <c r="P426" s="21"/>
    </row>
    <row r="427" spans="1:16" ht="14.45" x14ac:dyDescent="0.35">
      <c r="A427" s="156"/>
      <c r="B427" s="167"/>
      <c r="C427" s="62"/>
      <c r="D427" s="6"/>
      <c r="E427" s="6"/>
      <c r="F427" s="20"/>
      <c r="G427" s="22"/>
      <c r="H427" s="95"/>
      <c r="I427" s="95"/>
      <c r="J427" s="22"/>
      <c r="K427" s="22"/>
      <c r="L427" s="22"/>
      <c r="M427" s="22"/>
      <c r="N427" s="167"/>
      <c r="O427" s="22"/>
      <c r="P427" s="21"/>
    </row>
    <row r="428" spans="1:16" ht="14.45" x14ac:dyDescent="0.35">
      <c r="A428" s="154"/>
      <c r="B428" s="172" t="s">
        <v>944</v>
      </c>
      <c r="C428" s="32"/>
      <c r="D428" s="32"/>
      <c r="E428" s="32"/>
      <c r="F428" s="87"/>
      <c r="G428" s="32"/>
      <c r="H428" s="43"/>
      <c r="I428" s="32"/>
      <c r="J428" s="32"/>
      <c r="K428" s="32"/>
      <c r="L428" s="32"/>
      <c r="M428" s="32"/>
      <c r="N428" s="33"/>
      <c r="O428" s="32"/>
    </row>
    <row r="429" spans="1:16" ht="14.45" x14ac:dyDescent="0.35">
      <c r="A429" s="154"/>
      <c r="B429" s="3"/>
      <c r="C429" s="32"/>
      <c r="D429" s="32"/>
      <c r="E429" s="32"/>
      <c r="F429" s="87"/>
      <c r="G429" s="32"/>
      <c r="H429" s="43"/>
      <c r="I429" s="32"/>
      <c r="J429" s="32"/>
      <c r="K429" s="32"/>
      <c r="L429" s="32"/>
      <c r="M429" s="32"/>
      <c r="N429" s="33"/>
      <c r="O429" s="32"/>
    </row>
    <row r="430" spans="1:16" ht="14.45" x14ac:dyDescent="0.35">
      <c r="A430" s="152"/>
      <c r="B430" s="10"/>
      <c r="C430" s="125"/>
      <c r="D430" s="11" t="s">
        <v>3</v>
      </c>
      <c r="E430" s="11"/>
      <c r="F430" s="88"/>
      <c r="G430" s="11"/>
      <c r="H430" s="103"/>
      <c r="I430" s="11"/>
      <c r="J430" s="11"/>
      <c r="K430" s="11"/>
      <c r="L430" s="9"/>
      <c r="M430" s="11"/>
      <c r="N430" s="10"/>
      <c r="O430" s="11"/>
    </row>
    <row r="431" spans="1:16" ht="27" customHeight="1" x14ac:dyDescent="0.35">
      <c r="A431" s="152" t="s">
        <v>4</v>
      </c>
      <c r="B431" s="10" t="s">
        <v>5</v>
      </c>
      <c r="C431" s="12" t="s">
        <v>6</v>
      </c>
      <c r="D431" s="13" t="s">
        <v>7</v>
      </c>
      <c r="E431" s="13" t="s">
        <v>8</v>
      </c>
      <c r="F431" s="8" t="s">
        <v>9</v>
      </c>
      <c r="G431" s="13" t="s">
        <v>10</v>
      </c>
      <c r="H431" s="14" t="s">
        <v>11</v>
      </c>
      <c r="I431" s="13" t="s">
        <v>12</v>
      </c>
      <c r="J431" s="13" t="s">
        <v>13</v>
      </c>
      <c r="K431" s="13" t="s">
        <v>14</v>
      </c>
      <c r="L431" s="13" t="s">
        <v>15</v>
      </c>
      <c r="M431" s="13" t="s">
        <v>16</v>
      </c>
      <c r="N431" s="10" t="s">
        <v>17</v>
      </c>
      <c r="O431" s="15" t="s">
        <v>18</v>
      </c>
    </row>
    <row r="432" spans="1:16" ht="27" customHeight="1" x14ac:dyDescent="0.35">
      <c r="A432" s="155">
        <v>624300</v>
      </c>
      <c r="B432" s="41" t="s">
        <v>945</v>
      </c>
      <c r="C432" s="34">
        <v>54.56</v>
      </c>
      <c r="D432" s="35">
        <v>0</v>
      </c>
      <c r="E432" s="36">
        <v>13521</v>
      </c>
      <c r="F432" s="149" t="s">
        <v>946</v>
      </c>
      <c r="G432" s="37" t="s">
        <v>84</v>
      </c>
      <c r="H432" s="38">
        <v>41060</v>
      </c>
      <c r="I432" s="39" t="s">
        <v>85</v>
      </c>
      <c r="J432" s="34" t="s">
        <v>947</v>
      </c>
      <c r="K432" s="35">
        <v>13521</v>
      </c>
      <c r="L432" s="35">
        <v>247.81891495601172</v>
      </c>
      <c r="M432" s="40" t="s">
        <v>47</v>
      </c>
      <c r="N432" s="41" t="s">
        <v>64</v>
      </c>
      <c r="O432" s="42" t="s">
        <v>312</v>
      </c>
    </row>
    <row r="433" spans="1:15" ht="14.45" x14ac:dyDescent="0.35">
      <c r="A433" s="156"/>
      <c r="B433" s="167"/>
      <c r="C433" s="62"/>
      <c r="D433" s="9">
        <v>0</v>
      </c>
      <c r="E433" s="140">
        <v>13521</v>
      </c>
      <c r="F433" s="89"/>
      <c r="G433" s="22"/>
      <c r="H433" s="22"/>
      <c r="I433" s="101"/>
      <c r="J433" s="32"/>
      <c r="K433" s="43"/>
      <c r="L433" s="43"/>
      <c r="M433" s="32"/>
      <c r="N433" s="33"/>
      <c r="O433" s="32"/>
    </row>
    <row r="434" spans="1:15" ht="14.45" x14ac:dyDescent="0.35">
      <c r="A434" s="156"/>
      <c r="B434" s="167"/>
      <c r="C434" s="62"/>
      <c r="D434" s="5"/>
      <c r="E434" s="141"/>
      <c r="F434" s="89"/>
      <c r="G434" s="22"/>
      <c r="H434" s="22"/>
      <c r="I434" s="101"/>
      <c r="J434" s="32"/>
      <c r="K434" s="43"/>
      <c r="L434" s="43"/>
      <c r="M434" s="32"/>
      <c r="N434" s="33"/>
      <c r="O434" s="32"/>
    </row>
    <row r="435" spans="1:15" ht="14.45" x14ac:dyDescent="0.35">
      <c r="A435" s="156"/>
      <c r="B435" s="167"/>
      <c r="C435" s="62"/>
      <c r="D435" s="22"/>
      <c r="E435" s="22"/>
      <c r="F435" s="89"/>
      <c r="G435" s="22"/>
      <c r="H435" s="22"/>
      <c r="I435" s="101"/>
      <c r="J435" s="32"/>
      <c r="K435" s="43"/>
      <c r="L435" s="43"/>
      <c r="M435" s="32"/>
      <c r="N435" s="33"/>
      <c r="O435" s="32"/>
    </row>
    <row r="436" spans="1:15" ht="14.45" x14ac:dyDescent="0.35">
      <c r="A436" s="157"/>
      <c r="B436" s="172" t="s">
        <v>948</v>
      </c>
      <c r="C436" s="62"/>
      <c r="D436" s="138"/>
      <c r="E436" s="142"/>
      <c r="F436" s="89"/>
      <c r="G436" s="101"/>
      <c r="H436" s="43"/>
      <c r="I436" s="95"/>
      <c r="J436" s="32"/>
      <c r="K436" s="32"/>
      <c r="L436" s="32"/>
      <c r="M436" s="32"/>
      <c r="N436" s="33"/>
      <c r="O436" s="32"/>
    </row>
    <row r="437" spans="1:15" ht="14.45" x14ac:dyDescent="0.35">
      <c r="A437" s="154"/>
      <c r="B437" s="33"/>
      <c r="C437" s="32"/>
      <c r="D437" s="32"/>
      <c r="E437" s="32"/>
      <c r="F437" s="87"/>
      <c r="G437" s="32"/>
      <c r="H437" s="43"/>
      <c r="I437" s="32"/>
      <c r="J437" s="32"/>
      <c r="K437" s="32"/>
      <c r="L437" s="32"/>
      <c r="M437" s="32"/>
      <c r="N437" s="33"/>
      <c r="O437" s="32"/>
    </row>
    <row r="438" spans="1:15" ht="14.45" x14ac:dyDescent="0.35">
      <c r="A438" s="152"/>
      <c r="B438" s="10"/>
      <c r="C438" s="125"/>
      <c r="D438" s="11" t="s">
        <v>3</v>
      </c>
      <c r="E438" s="11"/>
      <c r="F438" s="88"/>
      <c r="G438" s="11"/>
      <c r="H438" s="103"/>
      <c r="I438" s="11"/>
      <c r="J438" s="11"/>
      <c r="K438" s="11"/>
      <c r="L438" s="9"/>
      <c r="M438" s="11"/>
      <c r="N438" s="10"/>
      <c r="O438" s="11"/>
    </row>
    <row r="439" spans="1:15" ht="27" customHeight="1" x14ac:dyDescent="0.35">
      <c r="A439" s="152" t="s">
        <v>4</v>
      </c>
      <c r="B439" s="10" t="s">
        <v>5</v>
      </c>
      <c r="C439" s="12" t="s">
        <v>6</v>
      </c>
      <c r="D439" s="13" t="s">
        <v>7</v>
      </c>
      <c r="E439" s="13" t="s">
        <v>8</v>
      </c>
      <c r="F439" s="8" t="s">
        <v>9</v>
      </c>
      <c r="G439" s="13" t="s">
        <v>10</v>
      </c>
      <c r="H439" s="14" t="s">
        <v>11</v>
      </c>
      <c r="I439" s="13" t="s">
        <v>12</v>
      </c>
      <c r="J439" s="13" t="s">
        <v>13</v>
      </c>
      <c r="K439" s="13" t="s">
        <v>14</v>
      </c>
      <c r="L439" s="13" t="s">
        <v>15</v>
      </c>
      <c r="M439" s="13" t="s">
        <v>16</v>
      </c>
      <c r="N439" s="10" t="s">
        <v>17</v>
      </c>
      <c r="O439" s="15" t="s">
        <v>18</v>
      </c>
    </row>
    <row r="440" spans="1:15" ht="27" customHeight="1" x14ac:dyDescent="0.35">
      <c r="A440" s="158" t="s">
        <v>949</v>
      </c>
      <c r="B440" s="41" t="s">
        <v>950</v>
      </c>
      <c r="C440" s="44">
        <v>1.98</v>
      </c>
      <c r="D440" s="35">
        <v>0</v>
      </c>
      <c r="E440" s="42">
        <v>1531</v>
      </c>
      <c r="F440" s="150" t="s">
        <v>951</v>
      </c>
      <c r="G440" s="37" t="s">
        <v>84</v>
      </c>
      <c r="H440" s="39" t="s">
        <v>85</v>
      </c>
      <c r="I440" s="39" t="s">
        <v>85</v>
      </c>
      <c r="J440" s="34" t="s">
        <v>947</v>
      </c>
      <c r="K440" s="35">
        <v>1531</v>
      </c>
      <c r="L440" s="35">
        <v>773.23232323232321</v>
      </c>
      <c r="M440" s="40" t="s">
        <v>47</v>
      </c>
      <c r="N440" s="41" t="s">
        <v>347</v>
      </c>
      <c r="O440" s="42" t="s">
        <v>312</v>
      </c>
    </row>
    <row r="441" spans="1:15" ht="27" customHeight="1" x14ac:dyDescent="0.35">
      <c r="A441" s="158" t="s">
        <v>952</v>
      </c>
      <c r="B441" s="41" t="s">
        <v>950</v>
      </c>
      <c r="C441" s="44">
        <v>0.6</v>
      </c>
      <c r="D441" s="35">
        <v>0</v>
      </c>
      <c r="E441" s="42">
        <v>141</v>
      </c>
      <c r="F441" s="150" t="s">
        <v>953</v>
      </c>
      <c r="G441" s="37" t="s">
        <v>84</v>
      </c>
      <c r="H441" s="39" t="s">
        <v>85</v>
      </c>
      <c r="I441" s="39" t="s">
        <v>85</v>
      </c>
      <c r="J441" s="34" t="s">
        <v>947</v>
      </c>
      <c r="K441" s="35">
        <v>141</v>
      </c>
      <c r="L441" s="35">
        <v>235</v>
      </c>
      <c r="M441" s="40" t="s">
        <v>47</v>
      </c>
      <c r="N441" s="41" t="s">
        <v>347</v>
      </c>
      <c r="O441" s="42" t="s">
        <v>312</v>
      </c>
    </row>
    <row r="442" spans="1:15" ht="14.45" x14ac:dyDescent="0.35">
      <c r="A442" s="156"/>
      <c r="B442" s="167"/>
      <c r="C442" s="62"/>
      <c r="D442" s="9">
        <v>0</v>
      </c>
      <c r="E442" s="140">
        <f>SUM(E440:E441)</f>
        <v>1672</v>
      </c>
      <c r="F442" s="89"/>
      <c r="G442" s="101"/>
      <c r="H442" s="95"/>
      <c r="I442" s="95"/>
      <c r="J442" s="32"/>
      <c r="K442" s="32"/>
      <c r="L442" s="32"/>
      <c r="M442" s="32"/>
      <c r="N442" s="33"/>
      <c r="O442" s="32"/>
    </row>
  </sheetData>
  <mergeCells count="9">
    <mergeCell ref="C357:I357"/>
    <mergeCell ref="C386:I386"/>
    <mergeCell ref="C420:I420"/>
    <mergeCell ref="C3:I3"/>
    <mergeCell ref="C24:I24"/>
    <mergeCell ref="C43:J43"/>
    <mergeCell ref="C145:J145"/>
    <mergeCell ref="C277:I277"/>
    <mergeCell ref="C301:I301"/>
  </mergeCells>
  <hyperlinks>
    <hyperlink ref="F363" r:id="rId1" display="http://www.wirral.gov.uk/planning/DC/AcolNetCGI.gov?ACTION=UNWRAP&amp;RIPNAME=Root.PgeResultDetail&amp;TheSystemkey=95595"/>
    <hyperlink ref="F393" r:id="rId2" display="http://www.wirral.gov.uk/planning/DC/AcolNetCGI.gov?ACTION=UNWRAP&amp;RIPNAME=Root.PgeResultDetail&amp;TheSystemkey=95693"/>
  </hyperlinks>
  <printOptions gridLines="1"/>
  <pageMargins left="0.70866141732283472" right="0.70866141732283472" top="0.74803149606299213" bottom="0.74803149606299213" header="0.31496062992125984" footer="0.31496062992125984"/>
  <pageSetup paperSize="9" scale="68" fitToHeight="0" orientation="landscape" r:id="rId3"/>
  <headerFooter>
    <oddHeader>&amp;CWirral AMR 2018</oddHeader>
    <oddFooter>&amp;CWirral Committed Residential Sites April 2018&amp;R&amp;P of &amp;N</oddFooter>
  </headerFooter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Wirral Housing Sites April 2018</vt:lpstr>
      <vt:lpstr>'Wirral Housing Sites April 2018'!Print_Area</vt:lpstr>
    </vt:vector>
  </TitlesOfParts>
  <Company>Wirral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Cushion, Peter G.</dc:creator>
  <cp:lastModifiedBy>Oates, Robert A.</cp:lastModifiedBy>
  <cp:lastPrinted>2018-12-20T10:50:46Z</cp:lastPrinted>
  <dcterms:created xsi:type="dcterms:W3CDTF">2018-11-02T16:23:38Z</dcterms:created>
  <dcterms:modified xsi:type="dcterms:W3CDTF">2019-01-08T14:51:26Z</dcterms:modified>
</cp:coreProperties>
</file>