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00" yWindow="60" windowWidth="13020" windowHeight="4260" tabRatio="767"/>
  </bookViews>
  <sheets>
    <sheet name="Wirral Housing Sites April 2017" sheetId="5" r:id="rId1"/>
  </sheets>
  <definedNames>
    <definedName name="_xlnm.Print_Area" localSheetId="0">'Wirral Housing Sites April 2017'!$A$1:$O$428</definedName>
    <definedName name="_xlnm.Print_Titles" localSheetId="0">'Wirral Housing Sites April 2017'!$1:$2</definedName>
  </definedNames>
  <calcPr calcId="145621"/>
</workbook>
</file>

<file path=xl/calcChain.xml><?xml version="1.0" encoding="utf-8"?>
<calcChain xmlns="http://schemas.openxmlformats.org/spreadsheetml/2006/main">
  <c r="E369" i="5" l="1"/>
  <c r="D386" i="5"/>
  <c r="E411" i="5"/>
  <c r="E386" i="5"/>
  <c r="T287" i="5"/>
  <c r="T121" i="5"/>
  <c r="D411" i="5"/>
  <c r="D369" i="5"/>
  <c r="D311" i="5"/>
  <c r="E311" i="5"/>
  <c r="E288" i="5"/>
  <c r="D137" i="5"/>
  <c r="D19" i="5"/>
  <c r="E137" i="5"/>
  <c r="E34" i="5"/>
  <c r="E19" i="5"/>
  <c r="D288" i="5" l="1"/>
  <c r="D34" i="5"/>
  <c r="E428" i="5"/>
  <c r="D428" i="5"/>
  <c r="L427" i="5"/>
  <c r="K427" i="5"/>
  <c r="L426" i="5"/>
  <c r="K426" i="5"/>
  <c r="E419" i="5"/>
  <c r="D419" i="5"/>
  <c r="L418" i="5"/>
  <c r="K418" i="5"/>
  <c r="L395" i="5"/>
  <c r="L410" i="5"/>
  <c r="L408" i="5"/>
  <c r="L405" i="5"/>
  <c r="L398" i="5"/>
  <c r="L400" i="5"/>
  <c r="L393" i="5"/>
  <c r="L399" i="5"/>
  <c r="L396" i="5"/>
  <c r="L407" i="5"/>
  <c r="L394" i="5"/>
  <c r="L409" i="5"/>
  <c r="L401" i="5"/>
  <c r="L397" i="5"/>
  <c r="L392" i="5"/>
  <c r="L406" i="5"/>
  <c r="L404" i="5"/>
  <c r="L402" i="5"/>
  <c r="L403" i="5"/>
  <c r="L378" i="5"/>
  <c r="L382" i="5"/>
  <c r="L381" i="5"/>
  <c r="L385" i="5"/>
  <c r="L377" i="5"/>
  <c r="L383" i="5"/>
  <c r="L379" i="5"/>
  <c r="L375" i="5"/>
  <c r="L380" i="5"/>
  <c r="L384" i="5"/>
  <c r="L376" i="5"/>
  <c r="L362" i="5"/>
  <c r="L361" i="5"/>
  <c r="L333" i="5"/>
  <c r="L327" i="5"/>
  <c r="L329" i="5"/>
  <c r="L330" i="5"/>
  <c r="L332" i="5"/>
  <c r="L336" i="5"/>
  <c r="L353" i="5"/>
  <c r="L355" i="5"/>
  <c r="L354" i="5"/>
  <c r="L357" i="5"/>
  <c r="L359" i="5"/>
  <c r="L366" i="5"/>
  <c r="L322" i="5"/>
  <c r="L363" i="5"/>
  <c r="L331" i="5"/>
  <c r="L360" i="5"/>
  <c r="L343" i="5"/>
  <c r="L325" i="5"/>
  <c r="L326" i="5"/>
  <c r="L365" i="5"/>
  <c r="L335" i="5"/>
  <c r="L345" i="5"/>
  <c r="L351" i="5"/>
  <c r="L321" i="5"/>
  <c r="L340" i="5"/>
  <c r="L347" i="5"/>
  <c r="L328" i="5"/>
  <c r="L324" i="5"/>
  <c r="L344" i="5"/>
  <c r="L346" i="5"/>
  <c r="L352" i="5"/>
  <c r="L342" i="5"/>
  <c r="L348" i="5"/>
  <c r="L350" i="5"/>
  <c r="L368" i="5"/>
  <c r="L358" i="5"/>
  <c r="L320" i="5"/>
  <c r="L334" i="5"/>
  <c r="L339" i="5"/>
  <c r="L338" i="5"/>
  <c r="L349" i="5"/>
  <c r="L367" i="5"/>
  <c r="L356" i="5"/>
  <c r="L364" i="5"/>
  <c r="L337" i="5"/>
  <c r="L323" i="5"/>
  <c r="L341" i="5"/>
  <c r="L319" i="5"/>
  <c r="L317" i="5"/>
  <c r="L318" i="5"/>
  <c r="L299" i="5"/>
  <c r="L300" i="5"/>
  <c r="L301" i="5"/>
  <c r="L309" i="5"/>
  <c r="L306" i="5"/>
  <c r="L304" i="5"/>
  <c r="L298" i="5"/>
  <c r="L297" i="5"/>
  <c r="L303" i="5"/>
  <c r="L296" i="5"/>
  <c r="L302" i="5"/>
  <c r="L307" i="5"/>
  <c r="L305" i="5"/>
  <c r="L310" i="5"/>
  <c r="L308" i="5"/>
  <c r="L295" i="5"/>
  <c r="L294" i="5"/>
  <c r="L286" i="5"/>
  <c r="L264" i="5"/>
  <c r="L253" i="5"/>
  <c r="L260" i="5"/>
  <c r="L269" i="5"/>
  <c r="L231" i="5"/>
  <c r="L276" i="5"/>
  <c r="L285" i="5"/>
  <c r="L287" i="5"/>
  <c r="L241" i="5"/>
  <c r="L234" i="5"/>
  <c r="L263" i="5"/>
  <c r="L281" i="5"/>
  <c r="L279" i="5"/>
  <c r="L270" i="5"/>
  <c r="L242" i="5"/>
  <c r="L272" i="5"/>
  <c r="L255" i="5"/>
  <c r="L230" i="5"/>
  <c r="L229" i="5"/>
  <c r="L247" i="5"/>
  <c r="L228" i="5"/>
  <c r="L265" i="5"/>
  <c r="L273" i="5"/>
  <c r="L243" i="5"/>
  <c r="L249" i="5"/>
  <c r="L274" i="5"/>
  <c r="L250" i="5"/>
  <c r="L254" i="5"/>
  <c r="L233" i="5"/>
  <c r="L259" i="5"/>
  <c r="L278" i="5"/>
  <c r="L271" i="5"/>
  <c r="L244" i="5"/>
  <c r="L240" i="5"/>
  <c r="L246" i="5"/>
  <c r="L236" i="5"/>
  <c r="L256" i="5"/>
  <c r="L268" i="5"/>
  <c r="L239" i="5"/>
  <c r="L257" i="5"/>
  <c r="L235" i="5"/>
  <c r="L280" i="5"/>
  <c r="L282" i="5"/>
  <c r="L283" i="5"/>
  <c r="L252" i="5"/>
  <c r="L248" i="5"/>
  <c r="L277" i="5"/>
  <c r="L275" i="5"/>
  <c r="L284" i="5"/>
  <c r="L237" i="5"/>
  <c r="L258" i="5"/>
  <c r="L232" i="5"/>
  <c r="L261" i="5"/>
  <c r="L245" i="5"/>
  <c r="L238" i="5"/>
  <c r="L266" i="5"/>
  <c r="L267" i="5"/>
  <c r="L262" i="5"/>
  <c r="L251" i="5"/>
  <c r="L227" i="5"/>
  <c r="L200" i="5"/>
  <c r="L191" i="5"/>
  <c r="L216" i="5"/>
  <c r="L170" i="5"/>
  <c r="L223" i="5"/>
  <c r="L184" i="5"/>
  <c r="L181" i="5"/>
  <c r="L168" i="5"/>
  <c r="L185" i="5"/>
  <c r="L157" i="5"/>
  <c r="L148" i="5"/>
  <c r="L226" i="5"/>
  <c r="L155" i="5"/>
  <c r="L202" i="5"/>
  <c r="L160" i="5"/>
  <c r="L208" i="5"/>
  <c r="L215" i="5"/>
  <c r="L182" i="5"/>
  <c r="L218" i="5"/>
  <c r="L199" i="5"/>
  <c r="L176" i="5"/>
  <c r="L220" i="5"/>
  <c r="L146" i="5"/>
  <c r="L173" i="5"/>
  <c r="L197" i="5"/>
  <c r="L179" i="5"/>
  <c r="L207" i="5"/>
  <c r="L186" i="5"/>
  <c r="L163" i="5"/>
  <c r="L144" i="5"/>
  <c r="L162" i="5"/>
  <c r="L166" i="5"/>
  <c r="L212" i="5"/>
  <c r="L221" i="5"/>
  <c r="L164" i="5"/>
  <c r="L198" i="5"/>
  <c r="L152" i="5"/>
  <c r="L213" i="5"/>
  <c r="L165" i="5"/>
  <c r="L219" i="5"/>
  <c r="L143" i="5"/>
  <c r="L211" i="5"/>
  <c r="L225" i="5"/>
  <c r="L169" i="5"/>
  <c r="L222" i="5"/>
  <c r="L172" i="5"/>
  <c r="L175" i="5"/>
  <c r="L171" i="5"/>
  <c r="L214" i="5"/>
  <c r="L195" i="5"/>
  <c r="L153" i="5"/>
  <c r="L159" i="5"/>
  <c r="L196" i="5"/>
  <c r="L188" i="5"/>
  <c r="L187" i="5"/>
  <c r="L178" i="5"/>
  <c r="L204" i="5"/>
  <c r="L149" i="5"/>
  <c r="L203" i="5"/>
  <c r="L192" i="5"/>
  <c r="L193" i="5"/>
  <c r="L209" i="5"/>
  <c r="L217" i="5"/>
  <c r="L210" i="5"/>
  <c r="L150" i="5"/>
  <c r="L190" i="5"/>
  <c r="L224" i="5"/>
  <c r="L177" i="5"/>
  <c r="L147" i="5"/>
  <c r="L205" i="5"/>
  <c r="L167" i="5"/>
  <c r="L180" i="5"/>
  <c r="L151" i="5"/>
  <c r="L154" i="5"/>
  <c r="L201" i="5"/>
  <c r="L161" i="5"/>
  <c r="L158" i="5"/>
  <c r="L206" i="5"/>
  <c r="L174" i="5"/>
  <c r="L183" i="5"/>
  <c r="L145" i="5"/>
  <c r="L189" i="5"/>
  <c r="L156" i="5"/>
  <c r="L194" i="5"/>
  <c r="L101" i="5"/>
  <c r="L105" i="5"/>
  <c r="L94" i="5"/>
  <c r="L96" i="5"/>
  <c r="L123" i="5"/>
  <c r="L102" i="5"/>
  <c r="L99" i="5"/>
  <c r="L103" i="5"/>
  <c r="L107" i="5"/>
  <c r="L110" i="5"/>
  <c r="L115" i="5"/>
  <c r="L131" i="5"/>
  <c r="L112" i="5"/>
  <c r="L133" i="5"/>
  <c r="L132" i="5"/>
  <c r="L136" i="5"/>
  <c r="L118" i="5"/>
  <c r="L130" i="5"/>
  <c r="L119" i="5"/>
  <c r="L113" i="5"/>
  <c r="L120" i="5"/>
  <c r="L98" i="5"/>
  <c r="L125" i="5"/>
  <c r="L95" i="5"/>
  <c r="L114" i="5"/>
  <c r="L108" i="5"/>
  <c r="L104" i="5"/>
  <c r="L127" i="5"/>
  <c r="L134" i="5"/>
  <c r="L100" i="5"/>
  <c r="L111" i="5"/>
  <c r="L106" i="5"/>
  <c r="L124" i="5"/>
  <c r="L129" i="5"/>
  <c r="L122" i="5"/>
  <c r="L135" i="5"/>
  <c r="L109" i="5"/>
  <c r="L97" i="5"/>
  <c r="L121" i="5"/>
  <c r="L116" i="5"/>
  <c r="L117" i="5"/>
  <c r="L126" i="5"/>
  <c r="L128" i="5"/>
  <c r="L91" i="5"/>
  <c r="L78" i="5"/>
  <c r="L48" i="5"/>
  <c r="L52" i="5"/>
  <c r="L57" i="5"/>
  <c r="L82" i="5"/>
  <c r="L66" i="5"/>
  <c r="L61" i="5"/>
  <c r="L64" i="5"/>
  <c r="L60" i="5"/>
  <c r="L68" i="5"/>
  <c r="L63" i="5"/>
  <c r="L67" i="5"/>
  <c r="L65" i="5"/>
  <c r="L85" i="5"/>
  <c r="L58" i="5"/>
  <c r="L89" i="5"/>
  <c r="L46" i="5"/>
  <c r="L86" i="5"/>
  <c r="L72" i="5"/>
  <c r="L56" i="5"/>
  <c r="L88" i="5"/>
  <c r="L87" i="5"/>
  <c r="L75" i="5"/>
  <c r="L45" i="5"/>
  <c r="L54" i="5"/>
  <c r="L70" i="5"/>
  <c r="L69" i="5"/>
  <c r="L84" i="5"/>
  <c r="L74" i="5"/>
  <c r="L41" i="5"/>
  <c r="L50" i="5"/>
  <c r="L80" i="5"/>
  <c r="L49" i="5"/>
  <c r="L44" i="5"/>
  <c r="L81" i="5"/>
  <c r="L73" i="5"/>
  <c r="L93" i="5"/>
  <c r="L92" i="5"/>
  <c r="L53" i="5"/>
  <c r="L43" i="5"/>
  <c r="L59" i="5"/>
  <c r="L62" i="5"/>
  <c r="L42" i="5"/>
  <c r="L90" i="5"/>
  <c r="L71" i="5"/>
  <c r="L77" i="5"/>
  <c r="L47" i="5"/>
  <c r="L40" i="5"/>
  <c r="L83" i="5"/>
  <c r="L51" i="5"/>
  <c r="L79" i="5"/>
  <c r="L76" i="5"/>
  <c r="L55" i="5"/>
  <c r="L33" i="5"/>
  <c r="L32" i="5"/>
  <c r="L25" i="5"/>
  <c r="L26" i="5"/>
  <c r="L31" i="5"/>
  <c r="L30" i="5"/>
  <c r="L29" i="5"/>
  <c r="L27" i="5"/>
  <c r="L28" i="5"/>
  <c r="L18" i="5"/>
  <c r="L17" i="5"/>
  <c r="L10" i="5"/>
  <c r="L9" i="5"/>
  <c r="L11" i="5"/>
  <c r="L16" i="5"/>
  <c r="L12" i="5"/>
  <c r="L15" i="5"/>
  <c r="L13" i="5"/>
  <c r="L14" i="5"/>
  <c r="L8" i="5"/>
  <c r="L7" i="5"/>
</calcChain>
</file>

<file path=xl/comments1.xml><?xml version="1.0" encoding="utf-8"?>
<comments xmlns="http://schemas.openxmlformats.org/spreadsheetml/2006/main">
  <authors>
    <author>Austin, Hannah</author>
  </authors>
  <commentList>
    <comment ref="A106" authorId="0">
      <text>
        <r>
          <rPr>
            <b/>
            <sz val="9"/>
            <color indexed="81"/>
            <rFont val="Tahoma"/>
            <family val="2"/>
          </rPr>
          <t>Austin, Hannah:</t>
        </r>
        <r>
          <rPr>
            <sz val="9"/>
            <color indexed="81"/>
            <rFont val="Tahoma"/>
            <family val="2"/>
          </rPr>
          <t xml:space="preserve">
Note this has had an application for 18 and 19 units - 18 units are registered as U/C based on April 2016 site visits but check with Sue Hooper as they might be bringing the 19 units scheme forward</t>
        </r>
      </text>
    </comment>
  </commentList>
</comments>
</file>

<file path=xl/sharedStrings.xml><?xml version="1.0" encoding="utf-8"?>
<sst xmlns="http://schemas.openxmlformats.org/spreadsheetml/2006/main" count="2976" uniqueCount="886">
  <si>
    <t>NEW BUILD</t>
  </si>
  <si>
    <t>SITES OVER 0.40HA - UNDER CONSTRUCTION</t>
  </si>
  <si>
    <t>Units remaining</t>
  </si>
  <si>
    <t>Address</t>
  </si>
  <si>
    <t>Ucon</t>
  </si>
  <si>
    <t>Nstd</t>
  </si>
  <si>
    <t>Status</t>
  </si>
  <si>
    <t>PP Date</t>
  </si>
  <si>
    <t>Settlement Area</t>
  </si>
  <si>
    <t>UC</t>
  </si>
  <si>
    <t>b</t>
  </si>
  <si>
    <t>Area 6</t>
  </si>
  <si>
    <t>APP/14/00659</t>
  </si>
  <si>
    <t>AG06BA</t>
  </si>
  <si>
    <t>g</t>
  </si>
  <si>
    <t>Claughton</t>
  </si>
  <si>
    <t>Area 3</t>
  </si>
  <si>
    <t>MA04</t>
  </si>
  <si>
    <t>Eastham</t>
  </si>
  <si>
    <t>Area 4</t>
  </si>
  <si>
    <t>DLS/15/00800</t>
  </si>
  <si>
    <t>LE03AA</t>
  </si>
  <si>
    <t>Prenton</t>
  </si>
  <si>
    <t>SITES OVER 0.40HA - NOT STARTED</t>
  </si>
  <si>
    <t>NS</t>
  </si>
  <si>
    <t>N/A</t>
  </si>
  <si>
    <t>ED01BC</t>
  </si>
  <si>
    <t>Birkenhead &amp; Tranmere</t>
  </si>
  <si>
    <t>RS02AB</t>
  </si>
  <si>
    <t>Hoylake and Meols</t>
  </si>
  <si>
    <t>Area 8</t>
  </si>
  <si>
    <t>DLS/15/00117</t>
  </si>
  <si>
    <t>MA03AD</t>
  </si>
  <si>
    <t>Bromborough</t>
  </si>
  <si>
    <t>LE03CA</t>
  </si>
  <si>
    <t>APP/14/01472</t>
  </si>
  <si>
    <t>Heswall</t>
  </si>
  <si>
    <t>APP/14/00951</t>
  </si>
  <si>
    <t>RS02</t>
  </si>
  <si>
    <t>Upton</t>
  </si>
  <si>
    <t>Area 5</t>
  </si>
  <si>
    <t>UL01AB</t>
  </si>
  <si>
    <t>APP/15/01320</t>
  </si>
  <si>
    <t>Pensby and Thingwall</t>
  </si>
  <si>
    <t>Area 7</t>
  </si>
  <si>
    <t>UL01BA</t>
  </si>
  <si>
    <t>Greasby, Frankby and Irby</t>
  </si>
  <si>
    <t>APP/15/01479</t>
  </si>
  <si>
    <t>RS02AC</t>
  </si>
  <si>
    <t>SITES UNDER OR EQUAL TO 0.40HA - UNDER CONSTRUCTION</t>
  </si>
  <si>
    <t>Continental Landscapes, Wharf Street, Port Sunlight</t>
  </si>
  <si>
    <t>UL02</t>
  </si>
  <si>
    <t>Seacombe</t>
  </si>
  <si>
    <t>Area 1</t>
  </si>
  <si>
    <t>W Redcliffe, 34 Wellington Rd, New Brighton</t>
  </si>
  <si>
    <t>RS02A</t>
  </si>
  <si>
    <t>New Brighton</t>
  </si>
  <si>
    <t>55 Rock Lane West, Rock Ferry</t>
  </si>
  <si>
    <t>Rock Ferry</t>
  </si>
  <si>
    <t>77-79 Thingwall Road, Irby</t>
  </si>
  <si>
    <t>Greasby Frankby and Irby</t>
  </si>
  <si>
    <t>14A Rock Lane West, Rock Ferry</t>
  </si>
  <si>
    <t>UL02AB</t>
  </si>
  <si>
    <t>RS02AA</t>
  </si>
  <si>
    <t xml:space="preserve"> APP/15/00872</t>
  </si>
  <si>
    <t>Liscard</t>
  </si>
  <si>
    <t>APP/15/00624</t>
  </si>
  <si>
    <t>11 Birch Avenue Upton</t>
  </si>
  <si>
    <t>Moreton West &amp; Saughall Massie</t>
  </si>
  <si>
    <t>APP/15/0969</t>
  </si>
  <si>
    <t>Land Adjacent 20 Howbeck Road, Oxton</t>
  </si>
  <si>
    <t>APP/15/00439</t>
  </si>
  <si>
    <t>RS02AG</t>
  </si>
  <si>
    <t>East Farm Bungalow, 171 Caldy Road, Caldy</t>
  </si>
  <si>
    <t>Melrose, 90 Oldfield Road, Heswall</t>
  </si>
  <si>
    <t>APP/15/01210</t>
  </si>
  <si>
    <t>TR02AF</t>
  </si>
  <si>
    <t>Oxton</t>
  </si>
  <si>
    <t>APP/13/01234</t>
  </si>
  <si>
    <t>UL01AH</t>
  </si>
  <si>
    <t>UL01A</t>
  </si>
  <si>
    <t>Wallasey</t>
  </si>
  <si>
    <t>APP/15/00999</t>
  </si>
  <si>
    <t>Leasowe and Moreton East</t>
  </si>
  <si>
    <t>ST01AA</t>
  </si>
  <si>
    <t>APP/14/01405</t>
  </si>
  <si>
    <t>RT01DD</t>
  </si>
  <si>
    <t>APP/15/00899</t>
  </si>
  <si>
    <t>UT03AA</t>
  </si>
  <si>
    <t>48 Moreton Road, Upton</t>
  </si>
  <si>
    <t>APP/13/01000</t>
  </si>
  <si>
    <t>APP/14/01263</t>
  </si>
  <si>
    <t>RT01CD</t>
  </si>
  <si>
    <t>APP/16/00093</t>
  </si>
  <si>
    <t>SITES UNDER OR EQUAL TO 0.40HA - NOT STARTED</t>
  </si>
  <si>
    <t>APP/15/01259</t>
  </si>
  <si>
    <t>Clatterbridge</t>
  </si>
  <si>
    <t>AG</t>
  </si>
  <si>
    <t>APP/15/01270</t>
  </si>
  <si>
    <t>UL01B</t>
  </si>
  <si>
    <t>Bidston and St James</t>
  </si>
  <si>
    <t>Area 2</t>
  </si>
  <si>
    <t>OUT/15/01123</t>
  </si>
  <si>
    <t>AG06BF</t>
  </si>
  <si>
    <t>APP/15/01633</t>
  </si>
  <si>
    <t>APP/15/01253</t>
  </si>
  <si>
    <t xml:space="preserve"> APP/15/01481</t>
  </si>
  <si>
    <t>OUT/15/01543</t>
  </si>
  <si>
    <t>APP/14/01540</t>
  </si>
  <si>
    <t>OUT/15/00279</t>
  </si>
  <si>
    <t>APP/15/01096</t>
  </si>
  <si>
    <t>OUT/15/01418</t>
  </si>
  <si>
    <t>APP/15/00508</t>
  </si>
  <si>
    <t>APP/15/00979</t>
  </si>
  <si>
    <t>APP/15/01369</t>
  </si>
  <si>
    <t>APP/15/01186</t>
  </si>
  <si>
    <t>OUT/15/01222</t>
  </si>
  <si>
    <t>OUT/15/00235</t>
  </si>
  <si>
    <t>APP/15/01190</t>
  </si>
  <si>
    <t>APP/15/00540</t>
  </si>
  <si>
    <t>Moreton West and Saughall Massie</t>
  </si>
  <si>
    <t>Land Adjacent To 2 Mockbeggar Wharf, Wallasey Village</t>
  </si>
  <si>
    <t>TR02CC</t>
  </si>
  <si>
    <t>APP/15/01427</t>
  </si>
  <si>
    <t>APP/15/00023</t>
  </si>
  <si>
    <t>TR01</t>
  </si>
  <si>
    <t>APP/15/00222</t>
  </si>
  <si>
    <t>RS02AH</t>
  </si>
  <si>
    <t>Birkenhead and Tranmere</t>
  </si>
  <si>
    <t>APP/15/00966</t>
  </si>
  <si>
    <t>APP/14/00581</t>
  </si>
  <si>
    <t>APP/14/01410</t>
  </si>
  <si>
    <t>APP/14/01522</t>
  </si>
  <si>
    <t>APP/15/00087</t>
  </si>
  <si>
    <t>APP/15/00837</t>
  </si>
  <si>
    <t>APP/14/00106</t>
  </si>
  <si>
    <t>APP/15/01509</t>
  </si>
  <si>
    <t>APP/14/00800</t>
  </si>
  <si>
    <t>APP/15/00869</t>
  </si>
  <si>
    <t>APP/15/01612</t>
  </si>
  <si>
    <t>OUT/14/00284</t>
  </si>
  <si>
    <t>APP/14/00782</t>
  </si>
  <si>
    <t>APP/15/00562</t>
  </si>
  <si>
    <t>APP/14/01420</t>
  </si>
  <si>
    <t>APP/15/00631</t>
  </si>
  <si>
    <t>2 Claughton Green, Oxton</t>
  </si>
  <si>
    <t>APP/15/00048</t>
  </si>
  <si>
    <t>APP/15/00419</t>
  </si>
  <si>
    <t>Unused Land, Village Road, Oxton</t>
  </si>
  <si>
    <t>APP/13/00755</t>
  </si>
  <si>
    <t>APP/14/00504</t>
  </si>
  <si>
    <t>OUT/14/01352</t>
  </si>
  <si>
    <t>APP/14/00459</t>
  </si>
  <si>
    <t>Westward, 54 Moreton Road, Upton</t>
  </si>
  <si>
    <t>APP/15/00405</t>
  </si>
  <si>
    <t>APP/14/00987</t>
  </si>
  <si>
    <t>OUT/15/00229</t>
  </si>
  <si>
    <t>APP/15/01173</t>
  </si>
  <si>
    <t>APP/15/00372</t>
  </si>
  <si>
    <t>OUT/14/01454</t>
  </si>
  <si>
    <t>APP/14/01294</t>
  </si>
  <si>
    <t>APP/15/00444</t>
  </si>
  <si>
    <t>APP/15/00294</t>
  </si>
  <si>
    <t>APP/15/01567</t>
  </si>
  <si>
    <t>APP/15/00076</t>
  </si>
  <si>
    <t>APP/13/01258</t>
  </si>
  <si>
    <t>APP/13/01328</t>
  </si>
  <si>
    <t>APP/14/01001</t>
  </si>
  <si>
    <t>Bebington</t>
  </si>
  <si>
    <t>Wade Cottage, 10 Farr Hall Drive</t>
  </si>
  <si>
    <t>463 Telegraph Road, Caldy</t>
  </si>
  <si>
    <t>APP/15/00114</t>
  </si>
  <si>
    <t>44 Well Lane, Gayton</t>
  </si>
  <si>
    <t>APP/13/00842</t>
  </si>
  <si>
    <t>APP/15/01143</t>
  </si>
  <si>
    <t>APP/14/01268</t>
  </si>
  <si>
    <t>APP/15/01333</t>
  </si>
  <si>
    <t>OUT/15/01441</t>
  </si>
  <si>
    <t>OUT/15/01287</t>
  </si>
  <si>
    <t>APP/15/01182</t>
  </si>
  <si>
    <t>APP/14/01274</t>
  </si>
  <si>
    <t>123 Livingstone Street, Birkenhead</t>
  </si>
  <si>
    <t>APP/14/01597</t>
  </si>
  <si>
    <t>OUT/15/00250</t>
  </si>
  <si>
    <t>92B King Street, Egremont</t>
  </si>
  <si>
    <t>APP/15/00464</t>
  </si>
  <si>
    <t>APP/15/00332</t>
  </si>
  <si>
    <t>APP/15/00699</t>
  </si>
  <si>
    <t>APP/15/00121</t>
  </si>
  <si>
    <t>DLS/14/01561</t>
  </si>
  <si>
    <t>OUT/14/01152</t>
  </si>
  <si>
    <t>OUT/15/00183</t>
  </si>
  <si>
    <t>APP/15/01040</t>
  </si>
  <si>
    <t>APP/13/00338</t>
  </si>
  <si>
    <t>RS02AE</t>
  </si>
  <si>
    <t>DLS/14/01219</t>
  </si>
  <si>
    <t>APP/13/01375</t>
  </si>
  <si>
    <t>APP/15/00408</t>
  </si>
  <si>
    <t>RT01</t>
  </si>
  <si>
    <t>APP/15/00515</t>
  </si>
  <si>
    <t>APP/14/00567</t>
  </si>
  <si>
    <t>RT02AA</t>
  </si>
  <si>
    <t>AG02BC</t>
  </si>
  <si>
    <t>OUT/14/00538</t>
  </si>
  <si>
    <t>Cleared Site (Grassed), Patten Street, Birkenhead</t>
  </si>
  <si>
    <t>APP/15/00451</t>
  </si>
  <si>
    <t>UL02BA</t>
  </si>
  <si>
    <t>NA</t>
  </si>
  <si>
    <t>OUT/14/01130</t>
  </si>
  <si>
    <t>APP/15/00984</t>
  </si>
  <si>
    <t>APP/15/00634</t>
  </si>
  <si>
    <t>APP/14/01448</t>
  </si>
  <si>
    <t>APP/14/00708</t>
  </si>
  <si>
    <t>APP/12/01334</t>
  </si>
  <si>
    <t>OUT/14/00086</t>
  </si>
  <si>
    <t>MA04A</t>
  </si>
  <si>
    <t>APP/15/00189</t>
  </si>
  <si>
    <t>RT02</t>
  </si>
  <si>
    <t>APP/15/01208</t>
  </si>
  <si>
    <t>OUT/14/00449</t>
  </si>
  <si>
    <t>RT03AA</t>
  </si>
  <si>
    <t>CM06BF</t>
  </si>
  <si>
    <t>APP/14/01232</t>
  </si>
  <si>
    <t>OUT/14/00930</t>
  </si>
  <si>
    <t>LE03BF</t>
  </si>
  <si>
    <t>APP/15/00814</t>
  </si>
  <si>
    <t>OUT/15/00278</t>
  </si>
  <si>
    <t>RT01DE</t>
  </si>
  <si>
    <t>OUT/15/01099</t>
  </si>
  <si>
    <t>ST03AD</t>
  </si>
  <si>
    <t>APP/14/00706</t>
  </si>
  <si>
    <t>APP/15/01339</t>
  </si>
  <si>
    <t>MA</t>
  </si>
  <si>
    <t>APP/15/01101</t>
  </si>
  <si>
    <t>CHANGES OF USE</t>
  </si>
  <si>
    <t>UNDER CONSTRUCTION</t>
  </si>
  <si>
    <t xml:space="preserve">212 Seabank Road </t>
  </si>
  <si>
    <t>ST01</t>
  </si>
  <si>
    <t>CM01AD</t>
  </si>
  <si>
    <t>APP/13/00837</t>
  </si>
  <si>
    <t>NOT STARTED</t>
  </si>
  <si>
    <t>APP/14/01333</t>
  </si>
  <si>
    <t>APP/15/00775</t>
  </si>
  <si>
    <t>APP/15/00701</t>
  </si>
  <si>
    <t>ED01B</t>
  </si>
  <si>
    <t>APP/15/01506</t>
  </si>
  <si>
    <t>APP/15/01477</t>
  </si>
  <si>
    <t>APP/15/01317</t>
  </si>
  <si>
    <t>APP/15/00995</t>
  </si>
  <si>
    <t>APP/15/00694</t>
  </si>
  <si>
    <t>APP/15/00380</t>
  </si>
  <si>
    <t>APP/14/01588</t>
  </si>
  <si>
    <t>APP/14/00176</t>
  </si>
  <si>
    <t>APP/14/00268</t>
  </si>
  <si>
    <t>APP/14/00713</t>
  </si>
  <si>
    <t>APP/14/01000</t>
  </si>
  <si>
    <t>RT01A</t>
  </si>
  <si>
    <t>APP/14/01260</t>
  </si>
  <si>
    <t>AG01BA</t>
  </si>
  <si>
    <t>APP/15/00642</t>
  </si>
  <si>
    <t>APP/14/00974</t>
  </si>
  <si>
    <t>APP/15/00276</t>
  </si>
  <si>
    <t>COMX/13/00909</t>
  </si>
  <si>
    <t>ST</t>
  </si>
  <si>
    <t>APP/14/00064</t>
  </si>
  <si>
    <t>APP/14/00166</t>
  </si>
  <si>
    <t>RT02BC</t>
  </si>
  <si>
    <t>APP/15/00536</t>
  </si>
  <si>
    <t>DLS/15/01400</t>
  </si>
  <si>
    <t>APP/15/00503</t>
  </si>
  <si>
    <t>APP/14/00783</t>
  </si>
  <si>
    <t>APP/14/00533</t>
  </si>
  <si>
    <t>APP/14/00525</t>
  </si>
  <si>
    <t>CM01CK</t>
  </si>
  <si>
    <t>APP/14/00662</t>
  </si>
  <si>
    <t>APP/15/01113</t>
  </si>
  <si>
    <t>APP/14/00343</t>
  </si>
  <si>
    <t>APP/12/01316</t>
  </si>
  <si>
    <t>ED01AB</t>
  </si>
  <si>
    <t>COMX/15/00866</t>
  </si>
  <si>
    <t>APP/15/00258</t>
  </si>
  <si>
    <t>APP/15/00401</t>
  </si>
  <si>
    <t>COMX/14/01604</t>
  </si>
  <si>
    <t>CONVERSIONS</t>
  </si>
  <si>
    <t>18 Rock Park, Rock Ferry</t>
  </si>
  <si>
    <t>APP/15/00277</t>
  </si>
  <si>
    <t>RS01AD</t>
  </si>
  <si>
    <t>APP/16/00011</t>
  </si>
  <si>
    <t>APP/15/00744</t>
  </si>
  <si>
    <t>APP/15/01539</t>
  </si>
  <si>
    <t>RS02AD</t>
  </si>
  <si>
    <t>APP/15/01388</t>
  </si>
  <si>
    <t>APP/15/00350</t>
  </si>
  <si>
    <t>APP/14/01222</t>
  </si>
  <si>
    <t>APP/15/01039</t>
  </si>
  <si>
    <t>APP/14/01256</t>
  </si>
  <si>
    <t>APP/15/00662</t>
  </si>
  <si>
    <t xml:space="preserve">WIRRAL WATERS WITH OUTLINE PLANNING PERMISSION </t>
  </si>
  <si>
    <t>Site Ref</t>
  </si>
  <si>
    <t>Area (ha)</t>
  </si>
  <si>
    <t>Date Commenced</t>
  </si>
  <si>
    <t>Density</t>
  </si>
  <si>
    <t>PDL</t>
  </si>
  <si>
    <t>Cleared Site Adjacent East Float Quay, Dock Road, Seacombe</t>
  </si>
  <si>
    <t>WIRRAL WATERS APPROVED SUBJECT TO S106 AGREEMENT</t>
  </si>
  <si>
    <t>SCHEDULE OF COMMITTED RESIDENTIAL SITES APRIL 2017</t>
  </si>
  <si>
    <t>APP/16/00331</t>
  </si>
  <si>
    <t>APP/16/00049</t>
  </si>
  <si>
    <t>APP/16/00232</t>
  </si>
  <si>
    <t>APP/16/00048</t>
  </si>
  <si>
    <t>APP/16/00024</t>
  </si>
  <si>
    <t>APP/16/00369</t>
  </si>
  <si>
    <t>APP/16/00138</t>
  </si>
  <si>
    <t>APP/16/00224</t>
  </si>
  <si>
    <t>OUT/16/00173</t>
  </si>
  <si>
    <t>OUT/15/00709</t>
  </si>
  <si>
    <t>APP/16/00316</t>
  </si>
  <si>
    <t>TR</t>
  </si>
  <si>
    <t>APP/16/00207</t>
  </si>
  <si>
    <t>APP/15/01512</t>
  </si>
  <si>
    <t>RS02AF</t>
  </si>
  <si>
    <t>APP/15/01520</t>
  </si>
  <si>
    <t>APP/10/01105</t>
  </si>
  <si>
    <t>APP/11/00131</t>
  </si>
  <si>
    <t>APP/11/00101</t>
  </si>
  <si>
    <t>APP/15/01202</t>
  </si>
  <si>
    <t>APP/05/06938</t>
  </si>
  <si>
    <t>APP/16/00381</t>
  </si>
  <si>
    <t>APP/16/00204</t>
  </si>
  <si>
    <t>APP/16/00179</t>
  </si>
  <si>
    <t>ED01</t>
  </si>
  <si>
    <t>APP/16/00542</t>
  </si>
  <si>
    <t>APP/16/00493</t>
  </si>
  <si>
    <t>APP/15/01507</t>
  </si>
  <si>
    <t>APP/16/00445</t>
  </si>
  <si>
    <t>APP/16/00391</t>
  </si>
  <si>
    <t>APP/15/01387</t>
  </si>
  <si>
    <t>APP/16/00479</t>
  </si>
  <si>
    <t>OUT/13/01426</t>
  </si>
  <si>
    <t>LE03DC</t>
  </si>
  <si>
    <t>Bromborough Paint And Building Supplies, Harrisons Yard, Bridle Road, Eastham</t>
  </si>
  <si>
    <t>3 Grammar School Lane, Newton, Ch48 8Ay</t>
  </si>
  <si>
    <t>Cleared Site, Cameron Road, Leasowe</t>
  </si>
  <si>
    <t>Land At Hazeldene Way, Thingwall</t>
  </si>
  <si>
    <t>Land Opposite 2 The Stables, Manor Drive, Upton</t>
  </si>
  <si>
    <t>Unused Land Adjacent To 70 Meadowbrook Road, Moreton</t>
  </si>
  <si>
    <t>Land Adjacent 10 The Ridgeway</t>
  </si>
  <si>
    <t>Land Adjacent 6 Central Avenue, Bromborough</t>
  </si>
  <si>
    <t>Car Park, Heathfield Road, Oxton</t>
  </si>
  <si>
    <t>Lock Up Garages (6), Whitfield Street, Tranmere</t>
  </si>
  <si>
    <t>Car Park, Stringhey Road, Egremont</t>
  </si>
  <si>
    <t>Bromborough Car Sales, 576-578 New Chester Road, Rock Ferry</t>
  </si>
  <si>
    <t>Car Park, South View, Bromborough</t>
  </si>
  <si>
    <t>837-839 Corporation Road, Birkenhead</t>
  </si>
  <si>
    <t>Bay Tree Farm, Frankby Road, Frankby,Wirral</t>
  </si>
  <si>
    <t>Fieldview Garage And Stables, 103B Barnston Road, Barnston</t>
  </si>
  <si>
    <t>5-9 Park Street, Birkenhead</t>
  </si>
  <si>
    <t>33 Hamilton Square, Birkenhead</t>
  </si>
  <si>
    <t>Birchen House, 1 Canning Street, Birkenhead</t>
  </si>
  <si>
    <t>1 Mellor Road, Prenton,Wirral</t>
  </si>
  <si>
    <t>The Chase, Noctorum Road, Noctorum</t>
  </si>
  <si>
    <t>Dale End, 178 Barnston Road, Barnston</t>
  </si>
  <si>
    <t>Unichema Chemicals, Pool Lane, Bromborough</t>
  </si>
  <si>
    <t>Willow Cottage, Banks Road, Heswall</t>
  </si>
  <si>
    <t>Unused Land, Kenilworth Gardens, Upton</t>
  </si>
  <si>
    <t>Rock Bottom, Kings Drive, Caldy</t>
  </si>
  <si>
    <t>Land Adjacent 1A Birchmere, Heswall</t>
  </si>
  <si>
    <t>Gayton House, 46 Well Lane, Gayton</t>
  </si>
  <si>
    <t>Morgen, Noctorum Road, Noctorum</t>
  </si>
  <si>
    <t>Unused Land, Seven Acres Lane, Thingwall</t>
  </si>
  <si>
    <t>29 Grammar School Lane, Newton</t>
  </si>
  <si>
    <t>104 Pensby Road, Heswall</t>
  </si>
  <si>
    <t>Church Hall, Tranmere United Reformed Church, Old Chester Road, Tranmere</t>
  </si>
  <si>
    <t>Alexander Hall, Rocky Lane, Heswall</t>
  </si>
  <si>
    <t>Land At Webster Avenue, Egremont</t>
  </si>
  <si>
    <t>296 Telegraph Road, Heswall</t>
  </si>
  <si>
    <t>Land At Springbank, Frankby Stiles, Frankby</t>
  </si>
  <si>
    <t>Stokesay House, 12 Stokesay, Bidston</t>
  </si>
  <si>
    <t>440 Pensby Road, Thingwall</t>
  </si>
  <si>
    <t>Dormy, 100 Brookhurst Road, Bromborough</t>
  </si>
  <si>
    <t>Marlfield Cottage, 4 Marlfield Lane, Pensby</t>
  </si>
  <si>
    <t>Foxearth, St Davids Lane, Noctorum</t>
  </si>
  <si>
    <t>Hillside, Sandy Lane North, Irby</t>
  </si>
  <si>
    <t>44 St Andrews Road, Bebington</t>
  </si>
  <si>
    <t>Land Adjacent To 3 Morpeth Road, Hoylake</t>
  </si>
  <si>
    <t>Land North West To 1 The Knap, Gayton</t>
  </si>
  <si>
    <t>Land Adjacent To 26 Edinburgh Drive, Prenton</t>
  </si>
  <si>
    <t>Ronald Dene, 16 Croft Lane, Bromborough</t>
  </si>
  <si>
    <t>91 Eastham Village Road, Eastham</t>
  </si>
  <si>
    <t>34 Queens Road, Hoylake</t>
  </si>
  <si>
    <t>Oriental Delight Restaurant, 188-190 Bebington Road, Bebington</t>
  </si>
  <si>
    <t>16 Peter Street, Seacombe</t>
  </si>
  <si>
    <t>7 Marine Terrace, Magazines Promenade, Egremont</t>
  </si>
  <si>
    <t>49 Limekiln Lane, Poulton</t>
  </si>
  <si>
    <t>194 Bedford Road, Rock Ferry</t>
  </si>
  <si>
    <t>Norton Court, 154 Borough Road, Seacombe</t>
  </si>
  <si>
    <t>169-171 Victoria Road, New Brighton</t>
  </si>
  <si>
    <t>143 Highfield Road, Rock Ferry</t>
  </si>
  <si>
    <t>Sylvandale, 191 Spital Road, Bromborough</t>
  </si>
  <si>
    <t>Capital Buildings, 10 Seaview Road, Liscard</t>
  </si>
  <si>
    <t>Rainbow House Day Nursery, 21-23 Rockybank Road, Tranmere</t>
  </si>
  <si>
    <t>59 Hamilton Square, Birkenhead</t>
  </si>
  <si>
    <t>Blockbuster Video Hire, 139-141 Wallasey Village</t>
  </si>
  <si>
    <t>Charnwood Residential Home, 68 Bidston Road, Oxton</t>
  </si>
  <si>
    <t>Punch Bowl Inn, 77 Market Street, Hoylake</t>
  </si>
  <si>
    <t>94- 96 Wallasey Road, Liscard</t>
  </si>
  <si>
    <t>Woodend Cottage, Marsh Lane, Higher Bebington</t>
  </si>
  <si>
    <t>Dunard, 10 Vyner Road South, Bidston</t>
  </si>
  <si>
    <t>169-171 Laird Street, Birkenhead</t>
  </si>
  <si>
    <t>Care Launderette, 125-127 Norman Street, Birkenhead</t>
  </si>
  <si>
    <t>Acme Plumbers, 41 Wright Street, Egremont</t>
  </si>
  <si>
    <t>Barclays Bank, 50 Hamilton Square, Birkenhead</t>
  </si>
  <si>
    <t>73 Acre Lane &amp; 1 Dawpool Drive, Bromborough,Wirral</t>
  </si>
  <si>
    <t xml:space="preserve">Four Foxes, Park Road Meols </t>
  </si>
  <si>
    <t>Vacant Shop, 66 King Street, Egremont</t>
  </si>
  <si>
    <t>5 Grange Mount, Birkenhead</t>
  </si>
  <si>
    <t>1A Pasture Avenue, Moreton</t>
  </si>
  <si>
    <t>43 Egremont Promenade, Egremont</t>
  </si>
  <si>
    <t>Four Acres Frankby Road Frankby</t>
  </si>
  <si>
    <t>83 Saughall Massie Lane, Upton</t>
  </si>
  <si>
    <t>20 Devonshire Road, Oxton, Wirral</t>
  </si>
  <si>
    <t>Redstones Farm, Arrowe Brook Lane, Irby,Wirral</t>
  </si>
  <si>
    <t>Electronic Surgery, 12A The Village, Bebington</t>
  </si>
  <si>
    <t>170 Bebington Road, Bebington</t>
  </si>
  <si>
    <t>The Old Courthouse, Manor Road, Liscard</t>
  </si>
  <si>
    <t>Fomer Cole Street Primary School, Cole Street, Birkenhead</t>
  </si>
  <si>
    <t>88 Grange Road West, Birkenhead</t>
  </si>
  <si>
    <t>50 Egerton Road, Claughton</t>
  </si>
  <si>
    <t>Little Brighton Inn, 2 Rowson Street, New Brighton</t>
  </si>
  <si>
    <t>42 Trafalgar Road, Egremont</t>
  </si>
  <si>
    <t>Gayton Stables, Chester Road, Gayton</t>
  </si>
  <si>
    <t>Melrose &amp; Thornridge Heights Stavordale Road, Moreton</t>
  </si>
  <si>
    <t>Royal Extrusions Aluminium, 99A Duke Street, Birkenhead</t>
  </si>
  <si>
    <t>Trafalgar Garage Service Station, Gardens Road, Bebington</t>
  </si>
  <si>
    <t>Land At Bidston Village Road, Bidston</t>
  </si>
  <si>
    <t>15-25 Field Road, New Brighton</t>
  </si>
  <si>
    <t>Unused Land, Lees Avenue, Rock Ferry</t>
  </si>
  <si>
    <t>Car Park, 16 Eastbourne Road, Birkenhead</t>
  </si>
  <si>
    <t>Enfield Terrace, Claughton</t>
  </si>
  <si>
    <t>Flaybrick Hill Reservoir, Boundary Road, Bidston</t>
  </si>
  <si>
    <t>1 Rocky Lane, Heswall</t>
  </si>
  <si>
    <t xml:space="preserve">Land Adjacent To 60 Fender View Road, Moreton </t>
  </si>
  <si>
    <t>8 Green Lane, Wallasey Village</t>
  </si>
  <si>
    <t xml:space="preserve">1B, C D &amp; E Arrowe Park Road Upton </t>
  </si>
  <si>
    <t>Cleared Site Grassed Adjacent 54, Old Bidston Road, Birkenhead</t>
  </si>
  <si>
    <t>64A Stanley Road, Hoylake</t>
  </si>
  <si>
    <t>Unused Land, Beresford Road, Oxton</t>
  </si>
  <si>
    <t>Unused Land, Park Street, Birkenhead</t>
  </si>
  <si>
    <t>Cleared Site, Leasowe Road, Wallasey Village</t>
  </si>
  <si>
    <t>Corbiere, Thorsway, Caldy</t>
  </si>
  <si>
    <t>Greenboughs, 17 Links Hey Road, Caldy</t>
  </si>
  <si>
    <t>Little Orchard, Hill Top Lane, Gayton</t>
  </si>
  <si>
    <t>Brackenwood, Column Road, Newton</t>
  </si>
  <si>
    <t>Land Adjacent To 9 Acton Lane, Saughall Massie</t>
  </si>
  <si>
    <t>7 Hopfield Road, Moreton</t>
  </si>
  <si>
    <t>Land Adjacent To 36 Ludlow Grove, Bromborough</t>
  </si>
  <si>
    <t>Land Adjacent To,1 Halstead Road, Poulton</t>
  </si>
  <si>
    <t>Land Adjacent To 91 The Meadow, Woodchurch</t>
  </si>
  <si>
    <t>8 Harrogate Close, Eastham</t>
  </si>
  <si>
    <t>71 Bebington Road, Rock Ferry</t>
  </si>
  <si>
    <t>33 Arrowe Avenue, Moreton</t>
  </si>
  <si>
    <t>12 Bradman Road, Moreton</t>
  </si>
  <si>
    <t>48 Millhouse Lane, Moreton</t>
  </si>
  <si>
    <t>25 Sycamore Avenue, Upton</t>
  </si>
  <si>
    <t>133 Kings Drive, Irby</t>
  </si>
  <si>
    <t>Land Adjacent To Winkie Wood, 11 Mill Road, Bromborough</t>
  </si>
  <si>
    <t>Woodbine Cottage, Holmside Lane, Oxton</t>
  </si>
  <si>
    <t>30 Fletcher Close, Upton</t>
  </si>
  <si>
    <t>Whitefield, 55 Barnston Road, Barnston</t>
  </si>
  <si>
    <t>Land Adjacent To High Lawn, 24 Birch Road, Bebington</t>
  </si>
  <si>
    <t>1 Mere Cottages, Mere Farm Road, Oxton</t>
  </si>
  <si>
    <t>Greenheys Nursery, 41 Thurstaston Road, Irby</t>
  </si>
  <si>
    <t>Beech House, Noctorum Road, Noctorum</t>
  </si>
  <si>
    <t>The Paddock, Noctorum Lane, Oxton</t>
  </si>
  <si>
    <t>29 Thornton Crescent, Gayton</t>
  </si>
  <si>
    <t>6 Oaklea Road, Irby</t>
  </si>
  <si>
    <t>Vacant Plot Between 32&amp;42 Thurstaston Road, Heswall</t>
  </si>
  <si>
    <t>12 Hawthorne Drive, Newton</t>
  </si>
  <si>
    <t>Green Gables, 7 Riverbank Road, Heswall</t>
  </si>
  <si>
    <t>Springfield, 34 Gorse Lane, Newton</t>
  </si>
  <si>
    <t>The Haven, Blakeley Road, Raby Mere</t>
  </si>
  <si>
    <t>Teviot Bank, 6 Cottage Lane, Gayton</t>
  </si>
  <si>
    <t>38 Ford Road, Upton</t>
  </si>
  <si>
    <t>Riva Cottage, 328 Telegraph Road, Heswall</t>
  </si>
  <si>
    <t>78 Dawstone Road, Gayton</t>
  </si>
  <si>
    <t>Land At 46 Ford Road, Upton</t>
  </si>
  <si>
    <t>Farm Cottage, 33 Downham Road North, Heswall</t>
  </si>
  <si>
    <t>The Lydiate, Heswall, Wirral, Merseyside</t>
  </si>
  <si>
    <t>Land Adjacent To 10 The Ridgeway, Meols</t>
  </si>
  <si>
    <t>Five Oaks, 22 Mount Road, Upton</t>
  </si>
  <si>
    <t>Sonning, 75 Oldfield Drive, Heswall</t>
  </si>
  <si>
    <t>Nursery And Allotment Gardens, Dee View Road, Heswall</t>
  </si>
  <si>
    <t>Copper Beech, 99 Eleanor Road, Bidston</t>
  </si>
  <si>
    <t>Paddock, Kinloss Road, Greasby</t>
  </si>
  <si>
    <t>Land Adjacent To Rivermead, Strathearn Road, Gayton</t>
  </si>
  <si>
    <t>Land Adjacent To 8 Rone Close, Moreton</t>
  </si>
  <si>
    <t>4 Springfield Avenue, Newton</t>
  </si>
  <si>
    <t>St Lukes Tennis Club, Charles Road, Hoylake</t>
  </si>
  <si>
    <t>Millhouse, 79 Millhouse Lane, Moreton</t>
  </si>
  <si>
    <t>Land Adjacent To 23 Nursery Close, Oxton</t>
  </si>
  <si>
    <t>Rockys Gymnasium, Henry Street, Birkenhead</t>
  </si>
  <si>
    <t>20 Castlefields Estate, Leasowe</t>
  </si>
  <si>
    <t>Unused Land, St Annes Place, Birkenhead</t>
  </si>
  <si>
    <t>5 Cliff Road, Liscard</t>
  </si>
  <si>
    <t>Vacant Land At Livingstone Street &amp; St Anne Street, Birkenhead</t>
  </si>
  <si>
    <t>Land At Beaufort Road Adjoining To Corporation Road, Birkenhead</t>
  </si>
  <si>
    <t>Apple Acre, Phillips Way, Heswall</t>
  </si>
  <si>
    <t>Land Adjacent To 411A Old Chester Road, Rock Ferry</t>
  </si>
  <si>
    <t>Land Adjacent To,65 Big Meadow Road, Woodchurch</t>
  </si>
  <si>
    <t>65 Bidston Road, Oxton</t>
  </si>
  <si>
    <t>Chestnut Cottage, 67 Thurstaston Road, Heswall</t>
  </si>
  <si>
    <t>St Minver, Greenfield Lane, Heswall</t>
  </si>
  <si>
    <t>Unused Land, Dock Road, Seacombe</t>
  </si>
  <si>
    <t>APP/08/05589</t>
  </si>
  <si>
    <t>APP/04/006400</t>
  </si>
  <si>
    <t>APP/08/06046</t>
  </si>
  <si>
    <t xml:space="preserve">APP/06/06009 </t>
  </si>
  <si>
    <t>APP/11/00839</t>
  </si>
  <si>
    <t>APP/12/00659</t>
  </si>
  <si>
    <t>APP/12/00012</t>
  </si>
  <si>
    <t>APP/12/01281</t>
  </si>
  <si>
    <t>OUT/09/05110</t>
  </si>
  <si>
    <t>APP/09/05109</t>
  </si>
  <si>
    <t>APP/16/00465</t>
  </si>
  <si>
    <t>APP/16/00301</t>
  </si>
  <si>
    <t>APP/16/00168</t>
  </si>
  <si>
    <t>APP/15/01191</t>
  </si>
  <si>
    <t>APP/16/00669</t>
  </si>
  <si>
    <t>OUT/16/00562</t>
  </si>
  <si>
    <t>APP/16/00156</t>
  </si>
  <si>
    <t>APP/16/00595</t>
  </si>
  <si>
    <t>APP/16/00473</t>
  </si>
  <si>
    <t>APP/16/00550</t>
  </si>
  <si>
    <t>APP/16/00740</t>
  </si>
  <si>
    <t>APP/16/00739</t>
  </si>
  <si>
    <t>APP/16/00660</t>
  </si>
  <si>
    <t>APP/16/00322</t>
  </si>
  <si>
    <t>APP/15/01646</t>
  </si>
  <si>
    <t>OUT/15/01491</t>
  </si>
  <si>
    <t>APP/16/00890</t>
  </si>
  <si>
    <t>RS02AB/AG06BA</t>
  </si>
  <si>
    <t>APP/16/00855</t>
  </si>
  <si>
    <t>APP/16/00260</t>
  </si>
  <si>
    <t>APP/16/00402</t>
  </si>
  <si>
    <t>COMX/15/01651</t>
  </si>
  <si>
    <t>COMX/16/00712</t>
  </si>
  <si>
    <t>OUT/16/00881</t>
  </si>
  <si>
    <t>APP/06/05451</t>
  </si>
  <si>
    <t>APP/16/00941</t>
  </si>
  <si>
    <t>Heswall Bar &amp; Courtyard, 59 Milner Road, Heswall</t>
  </si>
  <si>
    <t>APP/16/00776</t>
  </si>
  <si>
    <t>APP/16/00811</t>
  </si>
  <si>
    <t>APP/16/00491</t>
  </si>
  <si>
    <t>APP/16/01006</t>
  </si>
  <si>
    <t>APP/16/00978</t>
  </si>
  <si>
    <t>UL01AC</t>
  </si>
  <si>
    <t>APP/16/01038</t>
  </si>
  <si>
    <t>APP/16/00727</t>
  </si>
  <si>
    <t>APP/16/00997</t>
  </si>
  <si>
    <t>APP/16/00996</t>
  </si>
  <si>
    <t>APP/16/01002</t>
  </si>
  <si>
    <t>RT01AB</t>
  </si>
  <si>
    <t>APP/16/00873</t>
  </si>
  <si>
    <t>4 Mill Hill Road, Irby</t>
  </si>
  <si>
    <t>APP/12/01245</t>
  </si>
  <si>
    <t xml:space="preserve">Land at the corner of Holt Road and Old Chester Road, Tranmere, Wirral </t>
  </si>
  <si>
    <t xml:space="preserve">
APP/16/00685  </t>
  </si>
  <si>
    <t>OUT/15/01376</t>
  </si>
  <si>
    <t>OUT/16/01146</t>
  </si>
  <si>
    <t>APP/16/01096</t>
  </si>
  <si>
    <t xml:space="preserve">APP/16/00842 </t>
  </si>
  <si>
    <t>APP/16/01154</t>
  </si>
  <si>
    <t>CM01AB</t>
  </si>
  <si>
    <t>APP/16/01018</t>
  </si>
  <si>
    <t xml:space="preserve">APP/16/00527  </t>
  </si>
  <si>
    <t>LE03A</t>
  </si>
  <si>
    <t>OUT/14/00407</t>
  </si>
  <si>
    <t>APP/16/01202</t>
  </si>
  <si>
    <t>OUT/16/01218</t>
  </si>
  <si>
    <t>APP/16/01144</t>
  </si>
  <si>
    <t>APP/16/00948</t>
  </si>
  <si>
    <t>APP/16/01079</t>
  </si>
  <si>
    <t xml:space="preserve">Area 8 </t>
  </si>
  <si>
    <t>APP/16/01284</t>
  </si>
  <si>
    <t>APP/16/01250</t>
  </si>
  <si>
    <t>ST02AC</t>
  </si>
  <si>
    <t>APP/16/01241</t>
  </si>
  <si>
    <t xml:space="preserve">Area 5 </t>
  </si>
  <si>
    <t>APP/16/01240</t>
  </si>
  <si>
    <t xml:space="preserve">APP/16/00834  </t>
  </si>
  <si>
    <t>RS02XX</t>
  </si>
  <si>
    <t>APP/15/01312</t>
  </si>
  <si>
    <t>APP/15/01286</t>
  </si>
  <si>
    <t xml:space="preserve">APP/15/01594  </t>
  </si>
  <si>
    <t xml:space="preserve">APP/16/01271 </t>
  </si>
  <si>
    <t>APP/16/01203</t>
  </si>
  <si>
    <t>APP/16/01175</t>
  </si>
  <si>
    <t>RT03XX</t>
  </si>
  <si>
    <t>APP/16/01135</t>
  </si>
  <si>
    <t>APP/16/00327</t>
  </si>
  <si>
    <t>CM06BE</t>
  </si>
  <si>
    <t>APP/16/01336</t>
  </si>
  <si>
    <t>APP/16/01256</t>
  </si>
  <si>
    <t>APP/16/01217</t>
  </si>
  <si>
    <t xml:space="preserve">APP/16/01376  </t>
  </si>
  <si>
    <t>APP/16/01356</t>
  </si>
  <si>
    <t xml:space="preserve">APP/16/01264  </t>
  </si>
  <si>
    <t>APP/16/01239</t>
  </si>
  <si>
    <t>OUT/16/01192</t>
  </si>
  <si>
    <t>APP/16/01448</t>
  </si>
  <si>
    <t>APP/16/01441</t>
  </si>
  <si>
    <t>APP/16/01439</t>
  </si>
  <si>
    <t>OUT/16/01421</t>
  </si>
  <si>
    <t xml:space="preserve">APP/16/01417  </t>
  </si>
  <si>
    <t>APP/16/01365</t>
  </si>
  <si>
    <t>APP/16/01248</t>
  </si>
  <si>
    <t>OUT/16/01402</t>
  </si>
  <si>
    <t xml:space="preserve">APP/16/01246  </t>
  </si>
  <si>
    <t>APP/16/01020</t>
  </si>
  <si>
    <t>APP/16/00878</t>
  </si>
  <si>
    <t>APP/14/01198</t>
  </si>
  <si>
    <t>OUT/15/00977</t>
  </si>
  <si>
    <t>AG08AB</t>
  </si>
  <si>
    <t>APP/16/00678</t>
  </si>
  <si>
    <t>ST03</t>
  </si>
  <si>
    <t xml:space="preserve"> DLS/15/01306. APP/16/00807</t>
  </si>
  <si>
    <t>APP/15/00119</t>
  </si>
  <si>
    <t>Pool Lane, Bromborough Pool, Wirral</t>
  </si>
  <si>
    <t>APP/15/01254</t>
  </si>
  <si>
    <t xml:space="preserve">Area 4 </t>
  </si>
  <si>
    <t>APP/16/00008</t>
  </si>
  <si>
    <t>APP/16/00667</t>
  </si>
  <si>
    <t>OUT/16/01538</t>
  </si>
  <si>
    <t>APP/16/01383. LBC/16/01384</t>
  </si>
  <si>
    <t xml:space="preserve">APP/16/01311  </t>
  </si>
  <si>
    <t>APP/16/01051</t>
  </si>
  <si>
    <t>APP/16/00967</t>
  </si>
  <si>
    <t xml:space="preserve">APP/16/01568 </t>
  </si>
  <si>
    <t>COMX/16/01549</t>
  </si>
  <si>
    <t xml:space="preserve">APP/16/01288  </t>
  </si>
  <si>
    <t>APP/16/01581</t>
  </si>
  <si>
    <t xml:space="preserve">APP/16/01406 </t>
  </si>
  <si>
    <t>APP/16/01629</t>
  </si>
  <si>
    <t xml:space="preserve">APP/16/01579 </t>
  </si>
  <si>
    <t xml:space="preserve">APP/16/01578 </t>
  </si>
  <si>
    <t>APP/16/01630</t>
  </si>
  <si>
    <t>20/02/2015. 15/02/2017</t>
  </si>
  <si>
    <t>UL02AB/ RT03AA</t>
  </si>
  <si>
    <t xml:space="preserve">APP/16/01627  </t>
  </si>
  <si>
    <t>COMX/16/00602</t>
  </si>
  <si>
    <t>APP/16/00693</t>
  </si>
  <si>
    <t>APP/16/01326</t>
  </si>
  <si>
    <t>APP/16/01323</t>
  </si>
  <si>
    <t>APP/15/00604</t>
  </si>
  <si>
    <t>APP/17/00025</t>
  </si>
  <si>
    <t>APP/17/00116</t>
  </si>
  <si>
    <t xml:space="preserve">APP/17/00096  </t>
  </si>
  <si>
    <t>RS01BE</t>
  </si>
  <si>
    <t>APP/17/00087</t>
  </si>
  <si>
    <t xml:space="preserve">APP/17/00077  </t>
  </si>
  <si>
    <t xml:space="preserve">APP/16/01631 </t>
  </si>
  <si>
    <t>APP/16/01603</t>
  </si>
  <si>
    <t>31/02/2017</t>
  </si>
  <si>
    <t>APP/16/00895</t>
  </si>
  <si>
    <t>APP/14/00073</t>
  </si>
  <si>
    <t>Planning Application</t>
  </si>
  <si>
    <t>Land Use</t>
  </si>
  <si>
    <t>Total Capacity</t>
  </si>
  <si>
    <t>Electoral Ward</t>
  </si>
  <si>
    <t>OUT/2009/6509</t>
  </si>
  <si>
    <t>UL01CB</t>
  </si>
  <si>
    <t>S106/001</t>
  </si>
  <si>
    <t>S106/002</t>
  </si>
  <si>
    <t>076000</t>
  </si>
  <si>
    <t>082000</t>
  </si>
  <si>
    <t>090200</t>
  </si>
  <si>
    <t>Land off Manor Drive, Upton, Wirral, CH49 4NU</t>
  </si>
  <si>
    <t>Grazing Land, Leasowe Road, Wallasey Village</t>
  </si>
  <si>
    <t>222 Wallasey Village, CH45 3LP</t>
  </si>
  <si>
    <t>Orovales, 135 Caldy Road, Caldy, CH48 1LP</t>
  </si>
  <si>
    <t>The Sundial, 61 Caldy Road, Caldy, CH48 2HN</t>
  </si>
  <si>
    <t>Redcliffe, 34 Wellington Road, New Brighton</t>
  </si>
  <si>
    <t>17-24 Marine Park Mansions, Wellington Road, New Brighton, CH45 2NP</t>
  </si>
  <si>
    <t>Clonleigh, 6 Vyner Road South, Bidston, CH43 7PR</t>
  </si>
  <si>
    <t>Land adj to Priory Cottage, 175 Upton Road, Bidston, CH43 7QF</t>
  </si>
  <si>
    <t>West KIrby and Thurstaston</t>
  </si>
  <si>
    <t>1 Darmonds Green, West KIrby</t>
  </si>
  <si>
    <t>18 Brookfield Gardens, West KIrby</t>
  </si>
  <si>
    <t>1A Eaton Road, West KIrby</t>
  </si>
  <si>
    <t>Beacon Tor, Village Road, West KIrby</t>
  </si>
  <si>
    <t>The Mushroom Farm Grange Old Road, West KIrby</t>
  </si>
  <si>
    <t>Abbeystead, 23 Abbey Road, West KIrby</t>
  </si>
  <si>
    <t>40 Caldy Road, West KIrby</t>
  </si>
  <si>
    <t>Newhall BMW, Caldy Road, West KIrby, CH48 2HE</t>
  </si>
  <si>
    <t>West KIrby Unitarian Church And Sunday School, Brookfield Gardens, West KIrby</t>
  </si>
  <si>
    <t>Sandstone Medical Centre, 161 Banks Road, West KIrby</t>
  </si>
  <si>
    <t>60 Sandy Lane, West KIrby</t>
  </si>
  <si>
    <t>Citizens Advice Bureau, 1-3 Acacia Grove, West KIrby</t>
  </si>
  <si>
    <t>The Dunes, 18 Lingdale Road, West KIrby</t>
  </si>
  <si>
    <t>Land Adjacent to Barnston Primary School, Sandham Grove, Barnston, Wirral, CH60 1XW</t>
  </si>
  <si>
    <t>124A Barnston Road, Barnston, CH61 1BT</t>
  </si>
  <si>
    <t>42 SParks Lane, Thingwall</t>
  </si>
  <si>
    <t>Ty Gwyn, 3 Sandfield Park, Heswall, CH60 9HX</t>
  </si>
  <si>
    <t>Adjacent St Peters Primary, Thurstaston Road, Heswall</t>
  </si>
  <si>
    <t>Land off New Chester Road, Bromborough Wirral (Phase A)</t>
  </si>
  <si>
    <t>Land off Arrowe Park Road, Upton</t>
  </si>
  <si>
    <t>Former Site of The Dell Primary School, The Dell</t>
  </si>
  <si>
    <t>Land To The Rear of 79 Eleanor Road, Bidston</t>
  </si>
  <si>
    <t>Land South of , 6 Central Avenue, Bromborough</t>
  </si>
  <si>
    <t xml:space="preserve">Land off Altcar Drive, Moreton </t>
  </si>
  <si>
    <t>Plot 2 Rear of 38 Thurstaston Road, Irby</t>
  </si>
  <si>
    <t>Garden Rear of Turnberry, 3 The Ridgeway, Gayton</t>
  </si>
  <si>
    <t>Land To The Rear (East of) 'Garwick' Quarry Lane, Thingwall</t>
  </si>
  <si>
    <t>Rear of 125 Beresford Road, Oxton</t>
  </si>
  <si>
    <t>Land To The Rear of 56 King Street</t>
  </si>
  <si>
    <t>Land On Corner of Beechwood Drive And Fender Way, Beechwood</t>
  </si>
  <si>
    <t>Land To The Rear of 106 Allport Road, Bromborough</t>
  </si>
  <si>
    <t>Land To The Rear of 33 Thurstaston Road, Irby</t>
  </si>
  <si>
    <t>Land To The Rear of 51 And 53 Birch Avenue, Upton</t>
  </si>
  <si>
    <t>Land To The North/West of Windygates, 28 North Drive, Gayton</t>
  </si>
  <si>
    <t>Land To The Rear of 14 Village Road, Higher Bebington</t>
  </si>
  <si>
    <t>Land To The Rear of 24 Pine Walks, Prenton</t>
  </si>
  <si>
    <t>Land off Belmont Avenue, Bromborough</t>
  </si>
  <si>
    <t>Land Fronting Love Lane To The Rear of Mill Lane, Liscard</t>
  </si>
  <si>
    <t>Land To The Rear of New Birkenhead Community Fire Station, Exmouth Street, Birkenhead</t>
  </si>
  <si>
    <t>Land To The Rear of 1-4 Mill Road, Thingwall</t>
  </si>
  <si>
    <t>of01AF</t>
  </si>
  <si>
    <t>of01</t>
  </si>
  <si>
    <t>Garage Rear of, 18 Rullerton Road, Liscard</t>
  </si>
  <si>
    <t>of02AA</t>
  </si>
  <si>
    <t>of</t>
  </si>
  <si>
    <t>of01AC</t>
  </si>
  <si>
    <t>Vacant Site, 58 Albion Street, New Brighton, CH45 9JH</t>
  </si>
  <si>
    <t>21 Burden Road, Moreton, CH46 6BG</t>
  </si>
  <si>
    <t>Land Adjacent to The Rectory, Mark Rake, Bromborough, CH62 2DH</t>
  </si>
  <si>
    <t>Highbury, 12 WoodLands Drive, Barnston</t>
  </si>
  <si>
    <t>Coppins Hey, 8 WoodLands Drive, Barnston</t>
  </si>
  <si>
    <t>2 OakLands Drive, Heswall</t>
  </si>
  <si>
    <t>BroomLands, 38 Vyner Road South, Bidston</t>
  </si>
  <si>
    <t>Land Adjacent to 7 Russell Road, Wallasey Village, Wirral</t>
  </si>
  <si>
    <t>1B Carpenter's Lane, West KIrby, CH48 7EX</t>
  </si>
  <si>
    <t>Land Adjacent to 1 Heron Road, Meols, CH47 9RU</t>
  </si>
  <si>
    <t>14 Heron Road, Meols, CH47 9RU</t>
  </si>
  <si>
    <t>Heathfield, 106 Meols Drive, West KIrby, Wirral</t>
  </si>
  <si>
    <t>Flat 3, 108 Meols Drive, West KIrby, CH48 5DA</t>
  </si>
  <si>
    <t>Meadowside, 30 Mount Road, Upton, CH49 6JB</t>
  </si>
  <si>
    <t>Ashbourne House, Mount Avenue, Heswall, CH60 4RH</t>
  </si>
  <si>
    <t>Land Rear of 81 Glenavon Road, Prenton CH43 0RD</t>
  </si>
  <si>
    <t xml:space="preserve">Land to the Rear of Lyndhurst, 4 Vyner Road South, Bidston, CH43 7PR </t>
  </si>
  <si>
    <t xml:space="preserve">
Denecourt, 37 Oldfield Drive, Heswall, CH60 6SS </t>
  </si>
  <si>
    <t xml:space="preserve">Denecourt, 37 Oldfield Drive, Heswall, CH60 6SS </t>
  </si>
  <si>
    <t>British Legion Club, Pasture Road, Moreton, CH46 7TG</t>
  </si>
  <si>
    <t>Land Adjacent To 48 BridgeNorth Road, Pensby</t>
  </si>
  <si>
    <t>42 BridgeNorth Road, Pensby</t>
  </si>
  <si>
    <t>Heath Top, 29 Tower Road North, Heswall, CH60 6RS</t>
  </si>
  <si>
    <t>Flat 7, The Warren, 147 Grove Road, Wallasey Village, CH45 0JD</t>
  </si>
  <si>
    <t>65 Woodchurch Lane, Prenton, CH42 9PL</t>
  </si>
  <si>
    <t>Land to the Rear of Veterinary Surgery, Geneva, 43 Birkenhead Road, Meols, CH47 5AF</t>
  </si>
  <si>
    <t xml:space="preserve">Stone Hive, Darmonds Green, West KIrby, CH48 5DU  </t>
  </si>
  <si>
    <t>Abbey Grange, Bridle Road, Eastham, CH62 8BR</t>
  </si>
  <si>
    <t>230 Greasby Road, Greasby, CH49 2PW</t>
  </si>
  <si>
    <t>22 Grammar School Lane, Newton, CH48 8AY</t>
  </si>
  <si>
    <t xml:space="preserve">3 Barker Road, Irby, CH61 3XH  </t>
  </si>
  <si>
    <t xml:space="preserve">91 Ridgemere Road, Pensby, CH61 8RR </t>
  </si>
  <si>
    <t>48 Beryl Road, Noctorum, CH43 9RT</t>
  </si>
  <si>
    <t>5 Uplands Road, Bromborough, CH62 2BY</t>
  </si>
  <si>
    <t>5 Birchmere, Heswall, CH60 6TN</t>
  </si>
  <si>
    <t xml:space="preserve">11 Sandlea Park, West KIrby, CH48 0QE </t>
  </si>
  <si>
    <t xml:space="preserve">13 Atherton Drive, Woodchurch, CH49 8HD </t>
  </si>
  <si>
    <t xml:space="preserve">2 Bryanston Road, Prenton, CH42 8PU </t>
  </si>
  <si>
    <t>White Gables, 4 St Margaret's Road, Hoylake, Wirral, CH47 1HX</t>
  </si>
  <si>
    <t xml:space="preserve">17 Grange Cross Lane, Newton, CH48 8BJ </t>
  </si>
  <si>
    <t>11 Grange Mount, Birkenhead, CH43 4XN</t>
  </si>
  <si>
    <t xml:space="preserve">346 Telegraph Road, Heswall, CH60 6RW  </t>
  </si>
  <si>
    <t>20 Village Road, Higher Bebington, CH63 8PT</t>
  </si>
  <si>
    <t>The George, 57 Village Road, Higher Bebington, CH63 8PR</t>
  </si>
  <si>
    <t xml:space="preserve">2 Girtrell Road, Upton, CH49 4LQ  </t>
  </si>
  <si>
    <t>Newton House, 18 Well Lane, Gayton, CH60 8NF</t>
  </si>
  <si>
    <t xml:space="preserve">Rosebrae Nursing Home, 8 Spital Road, Bebington, CH63 9JE  </t>
  </si>
  <si>
    <t xml:space="preserve">
Land at the corner of MIill Road &amp; Spital Road, Bromborough, CH62 2BH  </t>
  </si>
  <si>
    <t xml:space="preserve">Cleared Site, 15 New Chester Road, New Ferry, CH62 1DG  </t>
  </si>
  <si>
    <t>Unused Land, 32 Harland Road, Tranmere, CH42 0LU</t>
  </si>
  <si>
    <t xml:space="preserve">Barleyfield House, Barleyfield, Pensby, Wirral  </t>
  </si>
  <si>
    <t>4 Beech Avenue, Upton, CH49 4NJ</t>
  </si>
  <si>
    <t>Land North, Tyrer Street, Birkenhead, Wirral</t>
  </si>
  <si>
    <t xml:space="preserve">51 South Parade, West KIrby, CH48 0QQ </t>
  </si>
  <si>
    <t>143 Brighton Street, Egremont, CH44 8DT</t>
  </si>
  <si>
    <t xml:space="preserve">Cleared Site (Grassed), 2 Singleton Avenue, Prenton, CH42 9JH  </t>
  </si>
  <si>
    <t>The Windmill, Fourth Avenue, Beechwood, CH43 9QU</t>
  </si>
  <si>
    <t>Sawrey Knotts, 18 Croft Drive, Caldy, CH48 2JW</t>
  </si>
  <si>
    <t xml:space="preserve">9A, 9B, 11A, &amp; 11B Webster Avenue, Egremont, CH45 7AB </t>
  </si>
  <si>
    <t>43 Overchurch Road, Upton, CH49 4NW</t>
  </si>
  <si>
    <t xml:space="preserve">Amenity Open Space, Brighton Street, Seacombe </t>
  </si>
  <si>
    <t>77 Pipers Lane, Heswall, CH60 9HR</t>
  </si>
  <si>
    <t>16 Gorse Lane, Newton, CH48 8BH</t>
  </si>
  <si>
    <t>150 Borough Road, Seacombe, Wirral, CH44 6NH</t>
  </si>
  <si>
    <t xml:space="preserve">5 &amp; 7 Allport Lane, Bromborough, CH62 7HH </t>
  </si>
  <si>
    <t xml:space="preserve">Coach Cottage, Church Lane, Thurstaston, CH61 0HL  </t>
  </si>
  <si>
    <t>HeatherLand Court Restaurant, 100 Thurstaston Road, Thurstaston, CH61 0HS</t>
  </si>
  <si>
    <t>Graham House, Cole Street, Birkenhead, Wirral</t>
  </si>
  <si>
    <t xml:space="preserve">128 Wallasey Road, Liscard, CH44 2AF  </t>
  </si>
  <si>
    <t xml:space="preserve">90 Mount Pleasant Road, Liscard, CH45 5HU </t>
  </si>
  <si>
    <t>Carlton Hotel 466 Borough Road Birkenhead Wirral</t>
  </si>
  <si>
    <t>94 Seaview Road, Liscard, CH45 4LB</t>
  </si>
  <si>
    <t>The Open Arms, Bidston Avenue, Claughton, CH41 0BR</t>
  </si>
  <si>
    <t>76 Hamilton Street, Birkenhead,Wirral</t>
  </si>
  <si>
    <t>34 Hamilton Street, Birkenhead, CH41 5AD</t>
  </si>
  <si>
    <t>9 St Aidans Terrace, Claughton, Wirral</t>
  </si>
  <si>
    <t>Cleared Land to the east of New Chester Road, Rock Ferry,Wirral, CH42 2AZ</t>
  </si>
  <si>
    <t>Residential Home, 4-6 Knowsley Road, Rock Ferry, CH42 1QG</t>
  </si>
  <si>
    <t>40 Hamilton Square, Birkenhead</t>
  </si>
  <si>
    <t>Unit 2, Hamilton Plaza, Duncan Street, Birkenhead, CH41 5EY</t>
  </si>
  <si>
    <t xml:space="preserve">Travellers Rest, Rowson Street, New Brighton, CH45 2NB </t>
  </si>
  <si>
    <t>111 Rowson Street, New Brighton</t>
  </si>
  <si>
    <t>19 Drummond Road, Hoylake</t>
  </si>
  <si>
    <t xml:space="preserve">144 Waterpark Road, Prenton, CH43 0SP </t>
  </si>
  <si>
    <t>62 Seabank Road, Egremont, CH45 7PF</t>
  </si>
  <si>
    <t xml:space="preserve">Ombersley, 8 Pine Walks, Prenton, CH42 8LQ </t>
  </si>
  <si>
    <t>West Brow Mews, 107 Elenaor Road, Bidston, CH43 7QP</t>
  </si>
  <si>
    <t>First Floor Flat Heswall Post office, 3 Downham Road South, Heswall, CH60 5RG</t>
  </si>
  <si>
    <t>Westways, 16 Lingdale Road, West KIrby, CH48 5DQ</t>
  </si>
  <si>
    <t>2 Wallacre Road, Wallasey Village, CH44 2DY</t>
  </si>
  <si>
    <t>24 Lorne Road, Oxton, CH43 2JN</t>
  </si>
  <si>
    <t>156 Falkland Road, Egremont, Wirral</t>
  </si>
  <si>
    <t>The Works Academy, 2C Zig Zag Road, Liscard, CH45 7NZ</t>
  </si>
  <si>
    <t>St Marys Primary School, Stanley Lane, Eastham</t>
  </si>
  <si>
    <t>Rockland House, Mortuary Road, Liscard, CH45 5LD</t>
  </si>
  <si>
    <t>Birch Heys Farm, Birch Heys, Frankby, CH48 1PJ</t>
  </si>
  <si>
    <t xml:space="preserve">Adjacent 16 The Esplanade, New Ferry, CH62 1EH  </t>
  </si>
  <si>
    <t>St Marys Primary School, Stanley Lane, Eastham (New Build only)</t>
  </si>
  <si>
    <t>Land Adjacent 38 Mount Pleasant Road, New Brighton</t>
  </si>
  <si>
    <t>31 - 33 Palm Grove, Oxton, Wirral, CH43 1TG</t>
  </si>
  <si>
    <t>Moonshine, 2 The Akbar, Heswall, CH60 9HQ</t>
  </si>
  <si>
    <t>Land Adjacent 33A Chesnut Grove, Tranmere, CH42 0LB</t>
  </si>
  <si>
    <t>Land Adjacent 5 Mount Olive, Oxton, Wirral CH43 5TT</t>
  </si>
  <si>
    <t>1 The Ridings, Noctorum, CH43 9XZ</t>
  </si>
  <si>
    <t>Land Rear of 16 Oak Avenue, Upton, Wirral, CH49 4NL</t>
  </si>
  <si>
    <t>2 Whaley Lane, Irby, CH61 3UN</t>
  </si>
  <si>
    <t>26 Athol Drive, Eastham, CH62 8DP</t>
  </si>
  <si>
    <t>Cedar Cottage, 10 Croft Drive West, Caldy, CH48 2JG</t>
  </si>
  <si>
    <t>BarnCroft, Larchwood Close, Pensby</t>
  </si>
  <si>
    <t>HeatherCroft, 4 Hinderton Drive, Gayton</t>
  </si>
  <si>
    <t>Land Adjacent to HillCroft, 106 Barnston Road, Thingwall, CH61 1AT</t>
  </si>
  <si>
    <t>Land North of Tyrer Street and Ribble Street, Birkenhead, CH41 8HY</t>
  </si>
  <si>
    <t xml:space="preserve">Land at Church Road, Seymour Street &amp; Thompson Street, Tranmere,CH42 0LG  </t>
  </si>
  <si>
    <t>Land At Ingleborough Road, Prenton</t>
  </si>
  <si>
    <t xml:space="preserve">OUT/14/00169 DLS/16/01035  </t>
  </si>
  <si>
    <t>DLS/16/00758 APP/16/01128</t>
  </si>
  <si>
    <t>APP/15/01261 APP/16/00212</t>
  </si>
  <si>
    <t>APP/13/00963 APP/16/00633</t>
  </si>
  <si>
    <t>APP/15/01206 APP/16/00856</t>
  </si>
  <si>
    <t>APP/15/00780 APP/15/01666</t>
  </si>
  <si>
    <t>APP/14/00299 APP/16/00795</t>
  </si>
  <si>
    <t>APP/14/01341 APP/16/00422</t>
  </si>
  <si>
    <t>DLS/15/00082  APP/16/01537</t>
  </si>
  <si>
    <t xml:space="preserve">APP/15/00344  APP/16/01182  </t>
  </si>
  <si>
    <t>APP/14/00903  APP/16/01446</t>
  </si>
  <si>
    <t>APP/14/00942  APP/16/00505</t>
  </si>
  <si>
    <t xml:space="preserve">OUT/16/00247  DLS/16/00925 </t>
  </si>
  <si>
    <t>APP/15/00028 APP/15/01225</t>
  </si>
  <si>
    <t>APP/15/01587  APP/16/00766</t>
  </si>
  <si>
    <t>APP/13/01575  APP/13/00099</t>
  </si>
  <si>
    <t xml:space="preserve">APP/15/01540  APP/16/01443 </t>
  </si>
  <si>
    <t>APP/13/01324  APP/15/00463</t>
  </si>
  <si>
    <t xml:space="preserve">APP/12/00939  APP/16/00073 </t>
  </si>
  <si>
    <t>APP/14/01269  APP/16/00243</t>
  </si>
  <si>
    <t>OUT/14/00245  APP/16/01052</t>
  </si>
  <si>
    <t xml:space="preserve">OUT/14/01337   APP/16/01515  </t>
  </si>
  <si>
    <t>APP/13/00811  APP/16/01102</t>
  </si>
  <si>
    <t>OUT/13/01045 APP/16/01478</t>
  </si>
  <si>
    <t>OUT/16/00439  APP/16/01510</t>
  </si>
  <si>
    <t>OUT/15/00410  APP/15/01105</t>
  </si>
  <si>
    <t>APP/15/00902  OUT/16/00706</t>
  </si>
  <si>
    <t>18/09/2015 11/11/2016</t>
  </si>
  <si>
    <t>22/05/2015  18/12/2015</t>
  </si>
  <si>
    <t>OUT/15/00484  APP/16/01044</t>
  </si>
  <si>
    <t>APP/13/01097  APP/15/01521</t>
  </si>
  <si>
    <t xml:space="preserve">APP/14/00588  APP/17/00069  </t>
  </si>
  <si>
    <t>APP/15/00402  APP/16/00231</t>
  </si>
  <si>
    <t xml:space="preserve">APP/14/01114 
APP/16/01238  </t>
  </si>
  <si>
    <t xml:space="preserve">APP/16/01574  LBC/16/01575 </t>
  </si>
  <si>
    <t xml:space="preserve">APP/15/00548  COMX/16/01363 </t>
  </si>
  <si>
    <t>21/10/2016 19/01/2017</t>
  </si>
  <si>
    <t>22/01/2016 04/01/2017</t>
  </si>
  <si>
    <t>18/12/2014 21/12/2016</t>
  </si>
  <si>
    <t>20/05/2015 08/06/2016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</si>
</sst>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dd/mm/yyyy;@"/>
  </numFmts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u/>
      <sz val="7"/>
      <color indexed="12"/>
      <name val="Arial"/>
      <family val="2"/>
    </font>
    <font>
      <sz val="11"/>
      <name val="Calibri"/>
      <family val="2"/>
      <scheme val="minor"/>
    </font>
    <font>
      <sz val="10"/>
      <color rgb="FFFF000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0" fontId="1" fillId="0" borderId="0" xfId="0" applyFont="1" applyFill="1" applyAlignment="1">
      <alignment wrapText="1"/>
    </xf>
    <xf numFmtId="2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14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/>
    <xf numFmtId="2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14" fontId="2" fillId="0" borderId="0" xfId="0" applyNumberFormat="1" applyFont="1" applyFill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14" fontId="1" fillId="0" borderId="1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left" wrapText="1"/>
    </xf>
    <xf numFmtId="164" fontId="2" fillId="0" borderId="0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left" wrapText="1"/>
    </xf>
    <xf numFmtId="14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3" fontId="1" fillId="0" borderId="1" xfId="0" applyNumberFormat="1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0" xfId="0" applyFont="1" applyFill="1" applyBorder="1"/>
    <xf numFmtId="0" fontId="5" fillId="3" borderId="0" xfId="0" applyFont="1" applyFill="1" applyBorder="1" applyAlignment="1">
      <alignment wrapText="1"/>
    </xf>
    <xf numFmtId="3" fontId="5" fillId="3" borderId="0" xfId="0" applyNumberFormat="1" applyFont="1" applyFill="1" applyBorder="1"/>
    <xf numFmtId="14" fontId="5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1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vertical="center"/>
    </xf>
    <xf numFmtId="0" fontId="2" fillId="0" borderId="1" xfId="0" quotePrefix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14" fontId="2" fillId="0" borderId="0" xfId="0" applyNumberFormat="1" applyFont="1" applyFill="1"/>
    <xf numFmtId="14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9" fontId="1" fillId="0" borderId="0" xfId="0" quotePrefix="1" applyNumberFormat="1" applyFont="1" applyFill="1" applyAlignment="1">
      <alignment horizontal="left"/>
    </xf>
    <xf numFmtId="49" fontId="1" fillId="0" borderId="0" xfId="0" applyNumberFormat="1" applyFont="1" applyFill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/>
    </xf>
    <xf numFmtId="49" fontId="1" fillId="0" borderId="1" xfId="0" applyNumberFormat="1" applyFont="1" applyFill="1" applyBorder="1" applyAlignment="1">
      <alignment horizontal="left"/>
    </xf>
    <xf numFmtId="49" fontId="5" fillId="3" borderId="0" xfId="0" applyNumberFormat="1" applyFont="1" applyFill="1" applyBorder="1"/>
    <xf numFmtId="49" fontId="2" fillId="0" borderId="0" xfId="0" applyNumberFormat="1" applyFont="1" applyFill="1" applyAlignment="1">
      <alignment horizontal="left" vertical="center"/>
    </xf>
    <xf numFmtId="49" fontId="2" fillId="0" borderId="1" xfId="1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>
      <alignment horizontal="left" vertical="center"/>
    </xf>
    <xf numFmtId="49" fontId="2" fillId="0" borderId="0" xfId="1" applyNumberFormat="1" applyFont="1" applyFill="1" applyBorder="1" applyAlignment="1" applyProtection="1">
      <alignment horizontal="left" vertical="center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0" xfId="0" applyNumberFormat="1"/>
    <xf numFmtId="0" fontId="1" fillId="0" borderId="0" xfId="0" applyFont="1" applyFill="1" applyBorder="1" applyAlignment="1">
      <alignment horizontal="center"/>
    </xf>
    <xf numFmtId="3" fontId="0" fillId="0" borderId="0" xfId="0" applyNumberFormat="1"/>
    <xf numFmtId="0" fontId="8" fillId="0" borderId="0" xfId="0" applyFont="1"/>
    <xf numFmtId="3" fontId="8" fillId="0" borderId="0" xfId="0" applyNumberFormat="1" applyFont="1"/>
    <xf numFmtId="0" fontId="2" fillId="0" borderId="0" xfId="0" applyFont="1" applyFill="1" applyBorder="1" applyAlignment="1">
      <alignment horizontal="right" vertical="center" wrapText="1"/>
    </xf>
    <xf numFmtId="3" fontId="1" fillId="3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1" applyFont="1" applyBorder="1" applyAlignment="1" applyProtection="1">
      <alignment horizontal="center" vertical="center"/>
    </xf>
    <xf numFmtId="49" fontId="2" fillId="3" borderId="1" xfId="0" applyNumberFormat="1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14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1" applyFont="1" applyFill="1" applyBorder="1" applyAlignment="1" applyProtection="1">
      <alignment horizontal="center" vertical="center"/>
    </xf>
    <xf numFmtId="3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/>
    </xf>
    <xf numFmtId="2" fontId="2" fillId="2" borderId="2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/>
    </xf>
    <xf numFmtId="2" fontId="2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 wrapText="1"/>
    </xf>
    <xf numFmtId="2" fontId="2" fillId="2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left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1" xfId="1" applyFont="1" applyFill="1" applyBorder="1" applyAlignment="1" applyProtection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165" fontId="2" fillId="2" borderId="1" xfId="0" applyNumberFormat="1" applyFont="1" applyFill="1" applyBorder="1" applyAlignment="1">
      <alignment horizontal="center" vertical="center"/>
    </xf>
    <xf numFmtId="14" fontId="2" fillId="2" borderId="3" xfId="0" applyNumberFormat="1" applyFont="1" applyFill="1" applyBorder="1" applyAlignment="1">
      <alignment horizontal="center" vertical="center"/>
    </xf>
    <xf numFmtId="14" fontId="2" fillId="2" borderId="2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165" fontId="2" fillId="0" borderId="3" xfId="0" applyNumberFormat="1" applyFont="1" applyFill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left" vertical="center"/>
    </xf>
    <xf numFmtId="14" fontId="2" fillId="0" borderId="4" xfId="0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5" fillId="3" borderId="0" xfId="0" applyNumberFormat="1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wrapText="1"/>
    </xf>
    <xf numFmtId="0" fontId="2" fillId="0" borderId="0" xfId="0" quotePrefix="1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2" borderId="1" xfId="0" quotePrefix="1" applyNumberFormat="1" applyFont="1" applyFill="1" applyBorder="1" applyAlignment="1">
      <alignment horizontal="left" vertical="center" wrapText="1"/>
    </xf>
    <xf numFmtId="0" fontId="2" fillId="0" borderId="1" xfId="0" quotePrefix="1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 wrapText="1"/>
    </xf>
    <xf numFmtId="165" fontId="2" fillId="2" borderId="2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4" fontId="2" fillId="3" borderId="3" xfId="0" applyNumberFormat="1" applyFont="1" applyFill="1" applyBorder="1" applyAlignment="1">
      <alignment horizontal="center" vertical="center" wrapText="1"/>
    </xf>
    <xf numFmtId="14" fontId="2" fillId="0" borderId="6" xfId="0" applyNumberFormat="1" applyFont="1" applyFill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0" fontId="2" fillId="2" borderId="0" xfId="0" applyFont="1" applyFill="1" applyBorder="1" applyAlignment="1">
      <alignment vertical="center" wrapText="1"/>
    </xf>
    <xf numFmtId="14" fontId="2" fillId="2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/>
    </xf>
    <xf numFmtId="2" fontId="2" fillId="0" borderId="2" xfId="0" applyNumberFormat="1" applyFont="1" applyFill="1" applyBorder="1" applyAlignment="1">
      <alignment vertical="center"/>
    </xf>
    <xf numFmtId="14" fontId="2" fillId="0" borderId="2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/>
    </xf>
    <xf numFmtId="0" fontId="2" fillId="2" borderId="1" xfId="1" applyFont="1" applyFill="1" applyBorder="1" applyAlignment="1" applyProtection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://www.wirral.gov.uk/planning/DC/AcolNetCGI.gov?ACTION=UNWRAP&amp;RIPNAME=Root.PgeResultDetail&amp;TheSystemkey=95693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www.wirral.gov.uk/planning/DC/AcolNetCGI.gov?ACTION=UNWRAP&amp;RIPNAME=Root.PgeResultDetail&amp;TheSystemkey=90359" TargetMode="External"/><Relationship Id="rId1" Type="http://schemas.openxmlformats.org/officeDocument/2006/relationships/hyperlink" Target="http://www.wirral.gov.uk/planning/DC/AcolNetCGI.gov?ACTION=UNWRAP&amp;RIPNAME=Root.PgeResultDetail&amp;TheSystemkey=93340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wirral.gov.uk/planning/DC/AcolNetCGI.gov?ACTION=UNWRAP&amp;RIPNAME=Root.PgeResultDetail&amp;TheSystemkey=93868" TargetMode="External"/><Relationship Id="rId4" Type="http://schemas.openxmlformats.org/officeDocument/2006/relationships/hyperlink" Target="http://www.wirral.gov.uk/planning/DC/AcolNetCGI.gov?ACTION=UNWRAP&amp;RIPNAME=Root.PgeResultDetail&amp;TheSystemkey=955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438"/>
  <sheetViews>
    <sheetView tabSelected="1" zoomScale="55" zoomScaleNormal="55" workbookViewId="0">
      <selection activeCell="H14" sqref="H14"/>
    </sheetView>
  </sheetViews>
  <sheetFormatPr defaultRowHeight="14.5" x14ac:dyDescent="0.35"/>
  <cols>
    <col min="1" max="1" width="9.08984375" style="97" customWidth="1"/>
    <col min="2" max="2" width="45" customWidth="1"/>
    <col min="3" max="3" width="7.36328125" customWidth="1"/>
    <col min="4" max="4" width="8.1796875" customWidth="1"/>
    <col min="5" max="5" width="8.08984375" customWidth="1"/>
    <col min="6" max="6" width="14.453125" customWidth="1"/>
    <col min="7" max="7" width="8.26953125" customWidth="1"/>
    <col min="8" max="8" width="10.90625" customWidth="1"/>
    <col min="9" max="9" width="13.90625" customWidth="1"/>
    <col min="10" max="10" width="9.1796875" customWidth="1"/>
    <col min="11" max="11" width="10.36328125" customWidth="1"/>
    <col min="12" max="12" width="9.453125" customWidth="1"/>
    <col min="13" max="13" width="6.90625" style="120" customWidth="1"/>
    <col min="14" max="14" width="18.54296875" customWidth="1"/>
    <col min="15" max="15" width="14.453125" style="120" customWidth="1"/>
  </cols>
  <sheetData>
    <row r="1" spans="1:15" x14ac:dyDescent="0.35">
      <c r="A1" s="84" t="s">
        <v>305</v>
      </c>
      <c r="B1" s="1"/>
      <c r="C1" s="2"/>
      <c r="D1" s="3"/>
      <c r="E1" s="3"/>
      <c r="F1" s="4"/>
      <c r="G1" s="3"/>
      <c r="H1" s="5"/>
      <c r="I1" s="3"/>
      <c r="J1" s="3"/>
      <c r="K1" s="3"/>
      <c r="L1" s="49"/>
      <c r="M1" s="49"/>
      <c r="N1" s="50"/>
      <c r="O1" s="49"/>
    </row>
    <row r="2" spans="1:15" x14ac:dyDescent="0.35">
      <c r="A2" s="85"/>
      <c r="B2" s="6"/>
      <c r="C2" s="8"/>
      <c r="D2" s="37"/>
      <c r="E2" s="37"/>
      <c r="F2" s="9"/>
      <c r="G2" s="37"/>
      <c r="H2" s="10"/>
      <c r="I2" s="37"/>
      <c r="J2" s="37"/>
      <c r="K2" s="37"/>
      <c r="L2" s="51"/>
      <c r="M2" s="51"/>
      <c r="N2" s="52"/>
      <c r="O2" s="51"/>
    </row>
    <row r="3" spans="1:15" x14ac:dyDescent="0.35">
      <c r="A3" s="86"/>
      <c r="B3" s="11" t="s">
        <v>0</v>
      </c>
      <c r="C3" s="225" t="s">
        <v>1</v>
      </c>
      <c r="D3" s="225"/>
      <c r="E3" s="225"/>
      <c r="F3" s="225"/>
      <c r="G3" s="225"/>
      <c r="H3" s="225"/>
      <c r="I3" s="225"/>
      <c r="J3" s="13"/>
      <c r="K3" s="47"/>
      <c r="L3" s="53"/>
      <c r="M3" s="54"/>
      <c r="N3" s="50"/>
      <c r="O3" s="54"/>
    </row>
    <row r="4" spans="1:15" x14ac:dyDescent="0.35">
      <c r="A4" s="86"/>
      <c r="B4" s="11"/>
      <c r="C4" s="47"/>
      <c r="D4" s="14"/>
      <c r="E4" s="47"/>
      <c r="F4" s="12"/>
      <c r="G4" s="15"/>
      <c r="H4" s="47"/>
      <c r="I4" s="47"/>
      <c r="J4" s="13"/>
      <c r="K4" s="47"/>
      <c r="L4" s="54"/>
      <c r="M4" s="54"/>
      <c r="N4" s="55"/>
      <c r="O4" s="54"/>
    </row>
    <row r="5" spans="1:15" x14ac:dyDescent="0.35">
      <c r="A5" s="87"/>
      <c r="B5" s="56"/>
      <c r="C5" s="16"/>
      <c r="D5" s="17" t="s">
        <v>2</v>
      </c>
      <c r="E5" s="17"/>
      <c r="F5" s="18"/>
      <c r="G5" s="17"/>
      <c r="H5" s="19"/>
      <c r="I5" s="17"/>
      <c r="J5" s="17"/>
      <c r="K5" s="17"/>
      <c r="L5" s="57"/>
      <c r="M5" s="59"/>
      <c r="N5" s="58"/>
      <c r="O5" s="59"/>
    </row>
    <row r="6" spans="1:15" ht="26" x14ac:dyDescent="0.35">
      <c r="A6" s="88" t="s">
        <v>298</v>
      </c>
      <c r="B6" s="56" t="s">
        <v>3</v>
      </c>
      <c r="C6" s="60" t="s">
        <v>299</v>
      </c>
      <c r="D6" s="61" t="s">
        <v>4</v>
      </c>
      <c r="E6" s="61" t="s">
        <v>5</v>
      </c>
      <c r="F6" s="61" t="s">
        <v>665</v>
      </c>
      <c r="G6" s="61" t="s">
        <v>6</v>
      </c>
      <c r="H6" s="62" t="s">
        <v>7</v>
      </c>
      <c r="I6" s="61" t="s">
        <v>300</v>
      </c>
      <c r="J6" s="61" t="s">
        <v>666</v>
      </c>
      <c r="K6" s="61" t="s">
        <v>667</v>
      </c>
      <c r="L6" s="61" t="s">
        <v>301</v>
      </c>
      <c r="M6" s="61" t="s">
        <v>302</v>
      </c>
      <c r="N6" s="58" t="s">
        <v>668</v>
      </c>
      <c r="O6" s="63" t="s">
        <v>8</v>
      </c>
    </row>
    <row r="7" spans="1:15" ht="29" customHeight="1" x14ac:dyDescent="0.35">
      <c r="A7" s="139">
        <v>632300</v>
      </c>
      <c r="B7" s="104" t="s">
        <v>360</v>
      </c>
      <c r="C7" s="140">
        <v>0.68</v>
      </c>
      <c r="D7" s="39">
        <v>1</v>
      </c>
      <c r="E7" s="39">
        <v>0</v>
      </c>
      <c r="F7" s="111" t="s">
        <v>12</v>
      </c>
      <c r="G7" s="39" t="s">
        <v>9</v>
      </c>
      <c r="H7" s="144">
        <v>41831</v>
      </c>
      <c r="I7" s="142">
        <v>42460</v>
      </c>
      <c r="J7" s="39" t="s">
        <v>13</v>
      </c>
      <c r="K7" s="39">
        <v>1</v>
      </c>
      <c r="L7" s="110">
        <f>K7/C7</f>
        <v>1.4705882352941175</v>
      </c>
      <c r="M7" s="39" t="s">
        <v>14</v>
      </c>
      <c r="N7" s="143" t="s">
        <v>15</v>
      </c>
      <c r="O7" s="188" t="s">
        <v>16</v>
      </c>
    </row>
    <row r="8" spans="1:15" ht="29" customHeight="1" x14ac:dyDescent="0.35">
      <c r="A8" s="139">
        <v>645800</v>
      </c>
      <c r="B8" s="104" t="s">
        <v>845</v>
      </c>
      <c r="C8" s="140">
        <v>3.15</v>
      </c>
      <c r="D8" s="39">
        <v>34</v>
      </c>
      <c r="E8" s="39">
        <v>18</v>
      </c>
      <c r="F8" s="111" t="s">
        <v>20</v>
      </c>
      <c r="G8" s="39" t="s">
        <v>9</v>
      </c>
      <c r="H8" s="144">
        <v>42265</v>
      </c>
      <c r="I8" s="142">
        <v>42326</v>
      </c>
      <c r="J8" s="39" t="s">
        <v>21</v>
      </c>
      <c r="K8" s="39">
        <v>90</v>
      </c>
      <c r="L8" s="110">
        <f t="shared" ref="L8:L33" si="0">K8/C8</f>
        <v>28.571428571428573</v>
      </c>
      <c r="M8" s="39" t="s">
        <v>14</v>
      </c>
      <c r="N8" s="143" t="s">
        <v>22</v>
      </c>
      <c r="O8" s="188" t="s">
        <v>16</v>
      </c>
    </row>
    <row r="9" spans="1:15" ht="29" customHeight="1" x14ac:dyDescent="0.35">
      <c r="A9" s="121">
        <v>668200</v>
      </c>
      <c r="B9" s="122" t="s">
        <v>843</v>
      </c>
      <c r="C9" s="126">
        <v>1.1100000000000001</v>
      </c>
      <c r="D9" s="108">
        <v>11</v>
      </c>
      <c r="E9" s="108">
        <v>41</v>
      </c>
      <c r="F9" s="108" t="s">
        <v>573</v>
      </c>
      <c r="G9" s="108" t="s">
        <v>9</v>
      </c>
      <c r="H9" s="124">
        <v>42664</v>
      </c>
      <c r="I9" s="73">
        <v>42807</v>
      </c>
      <c r="J9" s="108" t="s">
        <v>45</v>
      </c>
      <c r="K9" s="108">
        <v>52</v>
      </c>
      <c r="L9" s="68">
        <f t="shared" ref="L9:L18" si="1">K9/C9</f>
        <v>46.846846846846844</v>
      </c>
      <c r="M9" s="108" t="s">
        <v>10</v>
      </c>
      <c r="N9" s="38" t="s">
        <v>100</v>
      </c>
      <c r="O9" s="133" t="s">
        <v>16</v>
      </c>
    </row>
    <row r="10" spans="1:15" ht="29" customHeight="1" x14ac:dyDescent="0.35">
      <c r="A10" s="121">
        <v>587100</v>
      </c>
      <c r="B10" s="67" t="s">
        <v>706</v>
      </c>
      <c r="C10" s="68">
        <v>1.1959999799728394</v>
      </c>
      <c r="D10" s="76">
        <v>0</v>
      </c>
      <c r="E10" s="76">
        <v>67</v>
      </c>
      <c r="F10" s="108" t="s">
        <v>513</v>
      </c>
      <c r="G10" s="76" t="s">
        <v>9</v>
      </c>
      <c r="H10" s="147">
        <v>41480</v>
      </c>
      <c r="I10" s="74">
        <v>42825</v>
      </c>
      <c r="J10" s="76" t="s">
        <v>26</v>
      </c>
      <c r="K10" s="76">
        <v>67</v>
      </c>
      <c r="L10" s="68">
        <f t="shared" si="1"/>
        <v>56.020067827694731</v>
      </c>
      <c r="M10" s="76" t="s">
        <v>10</v>
      </c>
      <c r="N10" s="38" t="s">
        <v>27</v>
      </c>
      <c r="O10" s="133" t="s">
        <v>16</v>
      </c>
    </row>
    <row r="11" spans="1:15" ht="29" customHeight="1" x14ac:dyDescent="0.35">
      <c r="A11" s="121">
        <v>654000</v>
      </c>
      <c r="B11" s="105" t="s">
        <v>844</v>
      </c>
      <c r="C11" s="129">
        <v>1.9</v>
      </c>
      <c r="D11" s="106">
        <v>47</v>
      </c>
      <c r="E11" s="106">
        <v>28</v>
      </c>
      <c r="F11" s="106" t="s">
        <v>653</v>
      </c>
      <c r="G11" s="76" t="s">
        <v>9</v>
      </c>
      <c r="H11" s="130">
        <v>42237</v>
      </c>
      <c r="I11" s="74">
        <v>42534</v>
      </c>
      <c r="J11" s="74" t="s">
        <v>45</v>
      </c>
      <c r="K11" s="106">
        <v>75</v>
      </c>
      <c r="L11" s="131">
        <f t="shared" si="1"/>
        <v>39.473684210526315</v>
      </c>
      <c r="M11" s="106" t="s">
        <v>10</v>
      </c>
      <c r="N11" s="137" t="s">
        <v>128</v>
      </c>
      <c r="O11" s="135" t="s">
        <v>16</v>
      </c>
    </row>
    <row r="12" spans="1:15" ht="29" customHeight="1" x14ac:dyDescent="0.35">
      <c r="A12" s="121">
        <v>617800</v>
      </c>
      <c r="B12" s="105" t="s">
        <v>362</v>
      </c>
      <c r="C12" s="107">
        <v>9.68</v>
      </c>
      <c r="D12" s="107">
        <v>0</v>
      </c>
      <c r="E12" s="107">
        <v>151</v>
      </c>
      <c r="F12" s="107" t="s">
        <v>31</v>
      </c>
      <c r="G12" s="107" t="s">
        <v>9</v>
      </c>
      <c r="H12" s="147">
        <v>42158</v>
      </c>
      <c r="I12" s="185">
        <v>42704</v>
      </c>
      <c r="J12" s="107" t="s">
        <v>32</v>
      </c>
      <c r="K12" s="107">
        <v>169</v>
      </c>
      <c r="L12" s="131">
        <f t="shared" si="1"/>
        <v>17.458677685950413</v>
      </c>
      <c r="M12" s="107" t="s">
        <v>10</v>
      </c>
      <c r="N12" s="137" t="s">
        <v>33</v>
      </c>
      <c r="O12" s="135" t="s">
        <v>19</v>
      </c>
    </row>
    <row r="13" spans="1:15" ht="29" customHeight="1" x14ac:dyDescent="0.35">
      <c r="A13" s="121">
        <v>662200</v>
      </c>
      <c r="B13" s="105" t="s">
        <v>704</v>
      </c>
      <c r="C13" s="107">
        <v>4.53</v>
      </c>
      <c r="D13" s="186">
        <v>22</v>
      </c>
      <c r="E13" s="107">
        <v>76</v>
      </c>
      <c r="F13" s="106" t="s">
        <v>625</v>
      </c>
      <c r="G13" s="187" t="s">
        <v>9</v>
      </c>
      <c r="H13" s="147">
        <v>42390</v>
      </c>
      <c r="I13" s="185">
        <v>42646</v>
      </c>
      <c r="J13" s="131" t="s">
        <v>34</v>
      </c>
      <c r="K13" s="107">
        <v>98</v>
      </c>
      <c r="L13" s="131">
        <f t="shared" si="1"/>
        <v>21.633554083885208</v>
      </c>
      <c r="M13" s="107" t="s">
        <v>10</v>
      </c>
      <c r="N13" s="137" t="s">
        <v>33</v>
      </c>
      <c r="O13" s="135" t="s">
        <v>19</v>
      </c>
    </row>
    <row r="14" spans="1:15" ht="29" customHeight="1" x14ac:dyDescent="0.35">
      <c r="A14" s="121">
        <v>649100</v>
      </c>
      <c r="B14" s="105" t="s">
        <v>340</v>
      </c>
      <c r="C14" s="129">
        <v>1.36</v>
      </c>
      <c r="D14" s="106">
        <v>18</v>
      </c>
      <c r="E14" s="106">
        <v>7</v>
      </c>
      <c r="F14" s="106" t="s">
        <v>865</v>
      </c>
      <c r="G14" s="106" t="s">
        <v>9</v>
      </c>
      <c r="H14" s="130" t="s">
        <v>885</v>
      </c>
      <c r="I14" s="130">
        <v>42207</v>
      </c>
      <c r="J14" s="106" t="s">
        <v>17</v>
      </c>
      <c r="K14" s="106">
        <v>44</v>
      </c>
      <c r="L14" s="131">
        <f t="shared" si="1"/>
        <v>32.352941176470587</v>
      </c>
      <c r="M14" s="106" t="s">
        <v>10</v>
      </c>
      <c r="N14" s="137" t="s">
        <v>18</v>
      </c>
      <c r="O14" s="135" t="s">
        <v>19</v>
      </c>
    </row>
    <row r="15" spans="1:15" ht="29" customHeight="1" x14ac:dyDescent="0.35">
      <c r="A15" s="121">
        <v>659100</v>
      </c>
      <c r="B15" s="105" t="s">
        <v>705</v>
      </c>
      <c r="C15" s="129">
        <v>6.79</v>
      </c>
      <c r="D15" s="106">
        <v>30</v>
      </c>
      <c r="E15" s="106">
        <v>150</v>
      </c>
      <c r="F15" s="106" t="s">
        <v>848</v>
      </c>
      <c r="G15" s="106" t="s">
        <v>9</v>
      </c>
      <c r="H15" s="130">
        <v>42524</v>
      </c>
      <c r="I15" s="130">
        <v>42628</v>
      </c>
      <c r="J15" s="106" t="s">
        <v>45</v>
      </c>
      <c r="K15" s="106">
        <v>180</v>
      </c>
      <c r="L15" s="131">
        <f t="shared" si="1"/>
        <v>26.509572901325477</v>
      </c>
      <c r="M15" s="106" t="s">
        <v>10</v>
      </c>
      <c r="N15" s="137" t="s">
        <v>46</v>
      </c>
      <c r="O15" s="135" t="s">
        <v>40</v>
      </c>
    </row>
    <row r="16" spans="1:15" ht="29" customHeight="1" x14ac:dyDescent="0.35">
      <c r="A16" s="121">
        <v>666600</v>
      </c>
      <c r="B16" s="105" t="s">
        <v>808</v>
      </c>
      <c r="C16" s="129">
        <v>2.64</v>
      </c>
      <c r="D16" s="106">
        <v>1</v>
      </c>
      <c r="E16" s="106">
        <v>111</v>
      </c>
      <c r="F16" s="106" t="s">
        <v>551</v>
      </c>
      <c r="G16" s="76" t="s">
        <v>9</v>
      </c>
      <c r="H16" s="130">
        <v>42629</v>
      </c>
      <c r="I16" s="74">
        <v>42803</v>
      </c>
      <c r="J16" s="74" t="s">
        <v>45</v>
      </c>
      <c r="K16" s="106">
        <v>112</v>
      </c>
      <c r="L16" s="131">
        <f t="shared" si="1"/>
        <v>42.424242424242422</v>
      </c>
      <c r="M16" s="106" t="s">
        <v>10</v>
      </c>
      <c r="N16" s="137" t="s">
        <v>58</v>
      </c>
      <c r="O16" s="135" t="s">
        <v>16</v>
      </c>
    </row>
    <row r="17" spans="1:15" ht="29" customHeight="1" x14ac:dyDescent="0.35">
      <c r="A17" s="121">
        <v>630900</v>
      </c>
      <c r="B17" s="122" t="s">
        <v>839</v>
      </c>
      <c r="C17" s="126">
        <v>0.86</v>
      </c>
      <c r="D17" s="108">
        <v>1</v>
      </c>
      <c r="E17" s="108">
        <v>0</v>
      </c>
      <c r="F17" s="108" t="s">
        <v>849</v>
      </c>
      <c r="G17" s="108" t="s">
        <v>9</v>
      </c>
      <c r="H17" s="124">
        <v>42685</v>
      </c>
      <c r="I17" s="73">
        <v>42825</v>
      </c>
      <c r="J17" s="108" t="s">
        <v>48</v>
      </c>
      <c r="K17" s="108">
        <v>1</v>
      </c>
      <c r="L17" s="68">
        <f t="shared" si="1"/>
        <v>1.1627906976744187</v>
      </c>
      <c r="M17" s="108" t="s">
        <v>10</v>
      </c>
      <c r="N17" s="38" t="s">
        <v>685</v>
      </c>
      <c r="O17" s="133" t="s">
        <v>11</v>
      </c>
    </row>
    <row r="18" spans="1:15" ht="29" customHeight="1" x14ac:dyDescent="0.35">
      <c r="A18" s="121">
        <v>659600</v>
      </c>
      <c r="B18" s="122" t="s">
        <v>365</v>
      </c>
      <c r="C18" s="126">
        <v>0.63</v>
      </c>
      <c r="D18" s="108">
        <v>1</v>
      </c>
      <c r="E18" s="108">
        <v>0</v>
      </c>
      <c r="F18" s="108" t="s">
        <v>47</v>
      </c>
      <c r="G18" s="108" t="s">
        <v>9</v>
      </c>
      <c r="H18" s="124">
        <v>42389</v>
      </c>
      <c r="I18" s="73">
        <v>42825</v>
      </c>
      <c r="J18" s="108" t="s">
        <v>48</v>
      </c>
      <c r="K18" s="108">
        <v>1</v>
      </c>
      <c r="L18" s="68">
        <f t="shared" si="1"/>
        <v>1.5873015873015872</v>
      </c>
      <c r="M18" s="108" t="s">
        <v>10</v>
      </c>
      <c r="N18" s="38" t="s">
        <v>685</v>
      </c>
      <c r="O18" s="133" t="s">
        <v>11</v>
      </c>
    </row>
    <row r="19" spans="1:15" x14ac:dyDescent="0.35">
      <c r="A19" s="89"/>
      <c r="B19" s="22"/>
      <c r="C19" s="48"/>
      <c r="D19" s="17">
        <f>SUM(D7:D18)</f>
        <v>166</v>
      </c>
      <c r="E19" s="17">
        <f>SUM(E7:E18)</f>
        <v>649</v>
      </c>
      <c r="F19" s="23"/>
      <c r="G19" s="48"/>
      <c r="H19" s="24"/>
      <c r="I19" s="24"/>
      <c r="J19" s="48"/>
      <c r="K19" s="48"/>
      <c r="L19" s="28"/>
      <c r="M19" s="109"/>
      <c r="N19" s="25"/>
      <c r="O19" s="109"/>
    </row>
    <row r="20" spans="1:15" x14ac:dyDescent="0.35">
      <c r="A20" s="89"/>
      <c r="B20" s="22"/>
      <c r="C20" s="48"/>
      <c r="D20" s="47"/>
      <c r="E20" s="47"/>
      <c r="F20" s="23"/>
      <c r="G20" s="48"/>
      <c r="H20" s="24"/>
      <c r="I20" s="24"/>
      <c r="J20" s="48"/>
      <c r="K20" s="48"/>
      <c r="L20" s="28"/>
      <c r="M20" s="109"/>
      <c r="N20" s="25"/>
      <c r="O20" s="109"/>
    </row>
    <row r="21" spans="1:15" x14ac:dyDescent="0.35">
      <c r="A21" s="86"/>
      <c r="B21" s="11" t="s">
        <v>0</v>
      </c>
      <c r="C21" s="225" t="s">
        <v>23</v>
      </c>
      <c r="D21" s="225"/>
      <c r="E21" s="225"/>
      <c r="F21" s="225"/>
      <c r="G21" s="225"/>
      <c r="H21" s="225"/>
      <c r="I21" s="225"/>
      <c r="J21" s="13"/>
      <c r="K21" s="47"/>
      <c r="L21" s="28"/>
      <c r="M21" s="54"/>
      <c r="N21" s="11"/>
      <c r="O21" s="54"/>
    </row>
    <row r="22" spans="1:15" x14ac:dyDescent="0.35">
      <c r="A22" s="89"/>
      <c r="B22" s="25"/>
      <c r="C22" s="48"/>
      <c r="D22" s="48"/>
      <c r="E22" s="23"/>
      <c r="F22" s="26"/>
      <c r="G22" s="27"/>
      <c r="H22" s="48"/>
      <c r="I22" s="48"/>
      <c r="J22" s="28"/>
      <c r="K22" s="48"/>
      <c r="L22" s="28"/>
      <c r="M22" s="109"/>
      <c r="N22" s="25"/>
      <c r="O22" s="109"/>
    </row>
    <row r="23" spans="1:15" x14ac:dyDescent="0.35">
      <c r="A23" s="90"/>
      <c r="B23" s="21"/>
      <c r="C23" s="16"/>
      <c r="D23" s="17" t="s">
        <v>2</v>
      </c>
      <c r="E23" s="17"/>
      <c r="F23" s="18"/>
      <c r="G23" s="17"/>
      <c r="H23" s="19"/>
      <c r="I23" s="17"/>
      <c r="J23" s="17"/>
      <c r="K23" s="17"/>
      <c r="L23" s="29"/>
      <c r="M23" s="59"/>
      <c r="N23" s="196"/>
      <c r="O23" s="59"/>
    </row>
    <row r="24" spans="1:15" ht="26" x14ac:dyDescent="0.35">
      <c r="A24" s="88" t="s">
        <v>298</v>
      </c>
      <c r="B24" s="56" t="s">
        <v>3</v>
      </c>
      <c r="C24" s="60" t="s">
        <v>299</v>
      </c>
      <c r="D24" s="61" t="s">
        <v>4</v>
      </c>
      <c r="E24" s="61" t="s">
        <v>5</v>
      </c>
      <c r="F24" s="61" t="s">
        <v>665</v>
      </c>
      <c r="G24" s="61" t="s">
        <v>6</v>
      </c>
      <c r="H24" s="62" t="s">
        <v>7</v>
      </c>
      <c r="I24" s="61" t="s">
        <v>300</v>
      </c>
      <c r="J24" s="61" t="s">
        <v>666</v>
      </c>
      <c r="K24" s="61" t="s">
        <v>667</v>
      </c>
      <c r="L24" s="61" t="s">
        <v>301</v>
      </c>
      <c r="M24" s="61" t="s">
        <v>302</v>
      </c>
      <c r="N24" s="58" t="s">
        <v>668</v>
      </c>
      <c r="O24" s="63" t="s">
        <v>8</v>
      </c>
    </row>
    <row r="25" spans="1:15" ht="29" customHeight="1" x14ac:dyDescent="0.35">
      <c r="A25" s="139">
        <v>674500</v>
      </c>
      <c r="B25" s="104" t="s">
        <v>676</v>
      </c>
      <c r="C25" s="140">
        <v>4.2</v>
      </c>
      <c r="D25" s="39">
        <v>0</v>
      </c>
      <c r="E25" s="39">
        <v>122</v>
      </c>
      <c r="F25" s="141" t="s">
        <v>651</v>
      </c>
      <c r="G25" s="39" t="s">
        <v>24</v>
      </c>
      <c r="H25" s="144">
        <v>42811</v>
      </c>
      <c r="I25" s="142" t="s">
        <v>25</v>
      </c>
      <c r="J25" s="39" t="s">
        <v>622</v>
      </c>
      <c r="K25" s="39">
        <v>122</v>
      </c>
      <c r="L25" s="110">
        <f t="shared" ref="L25:L31" si="2">K25/C25</f>
        <v>29.047619047619047</v>
      </c>
      <c r="M25" s="110" t="s">
        <v>14</v>
      </c>
      <c r="N25" s="143" t="s">
        <v>83</v>
      </c>
      <c r="O25" s="188" t="s">
        <v>40</v>
      </c>
    </row>
    <row r="26" spans="1:15" ht="29" customHeight="1" x14ac:dyDescent="0.35">
      <c r="A26" s="139">
        <v>672800</v>
      </c>
      <c r="B26" s="104" t="s">
        <v>681</v>
      </c>
      <c r="C26" s="140">
        <v>0.44</v>
      </c>
      <c r="D26" s="39">
        <v>0</v>
      </c>
      <c r="E26" s="39">
        <v>2</v>
      </c>
      <c r="F26" s="111" t="s">
        <v>635</v>
      </c>
      <c r="G26" s="39" t="s">
        <v>24</v>
      </c>
      <c r="H26" s="144">
        <v>42754</v>
      </c>
      <c r="I26" s="142" t="s">
        <v>25</v>
      </c>
      <c r="J26" s="39" t="s">
        <v>13</v>
      </c>
      <c r="K26" s="39">
        <v>2</v>
      </c>
      <c r="L26" s="110">
        <f t="shared" si="2"/>
        <v>4.5454545454545459</v>
      </c>
      <c r="M26" s="39" t="s">
        <v>14</v>
      </c>
      <c r="N26" s="143" t="s">
        <v>56</v>
      </c>
      <c r="O26" s="188" t="s">
        <v>53</v>
      </c>
    </row>
    <row r="27" spans="1:15" ht="29" customHeight="1" x14ac:dyDescent="0.35">
      <c r="A27" s="139">
        <v>657900</v>
      </c>
      <c r="B27" s="104" t="s">
        <v>840</v>
      </c>
      <c r="C27" s="140">
        <v>0.51</v>
      </c>
      <c r="D27" s="39">
        <v>0</v>
      </c>
      <c r="E27" s="39">
        <v>21</v>
      </c>
      <c r="F27" s="39" t="s">
        <v>42</v>
      </c>
      <c r="G27" s="39" t="s">
        <v>24</v>
      </c>
      <c r="H27" s="142">
        <v>42335</v>
      </c>
      <c r="I27" s="39" t="s">
        <v>25</v>
      </c>
      <c r="J27" s="39" t="s">
        <v>13</v>
      </c>
      <c r="K27" s="39">
        <v>21</v>
      </c>
      <c r="L27" s="110">
        <f t="shared" si="2"/>
        <v>41.17647058823529</v>
      </c>
      <c r="M27" s="39" t="s">
        <v>14</v>
      </c>
      <c r="N27" s="143" t="s">
        <v>43</v>
      </c>
      <c r="O27" s="188" t="s">
        <v>44</v>
      </c>
    </row>
    <row r="28" spans="1:15" ht="29" customHeight="1" x14ac:dyDescent="0.35">
      <c r="A28" s="139">
        <v>663200</v>
      </c>
      <c r="B28" s="104" t="s">
        <v>361</v>
      </c>
      <c r="C28" s="111">
        <v>0.54</v>
      </c>
      <c r="D28" s="39">
        <v>0</v>
      </c>
      <c r="E28" s="39">
        <v>2</v>
      </c>
      <c r="F28" s="111" t="s">
        <v>315</v>
      </c>
      <c r="G28" s="39" t="s">
        <v>24</v>
      </c>
      <c r="H28" s="144">
        <v>42481</v>
      </c>
      <c r="I28" s="177" t="s">
        <v>25</v>
      </c>
      <c r="J28" s="39" t="s">
        <v>13</v>
      </c>
      <c r="K28" s="39">
        <v>2</v>
      </c>
      <c r="L28" s="110">
        <f t="shared" si="2"/>
        <v>3.7037037037037033</v>
      </c>
      <c r="M28" s="39" t="s">
        <v>14</v>
      </c>
      <c r="N28" s="143" t="s">
        <v>43</v>
      </c>
      <c r="O28" s="188" t="s">
        <v>30</v>
      </c>
    </row>
    <row r="29" spans="1:15" ht="29" customHeight="1" x14ac:dyDescent="0.35">
      <c r="A29" s="139">
        <v>668400</v>
      </c>
      <c r="B29" s="104" t="s">
        <v>747</v>
      </c>
      <c r="C29" s="140">
        <v>1.06</v>
      </c>
      <c r="D29" s="39">
        <v>0</v>
      </c>
      <c r="E29" s="39">
        <v>32</v>
      </c>
      <c r="F29" s="111" t="s">
        <v>576</v>
      </c>
      <c r="G29" s="39" t="s">
        <v>24</v>
      </c>
      <c r="H29" s="144">
        <v>42678</v>
      </c>
      <c r="I29" s="142" t="s">
        <v>25</v>
      </c>
      <c r="J29" s="39" t="s">
        <v>575</v>
      </c>
      <c r="K29" s="39">
        <v>32</v>
      </c>
      <c r="L29" s="110">
        <f t="shared" si="2"/>
        <v>30.188679245283016</v>
      </c>
      <c r="M29" s="39" t="s">
        <v>14</v>
      </c>
      <c r="N29" s="143" t="s">
        <v>22</v>
      </c>
      <c r="O29" s="188" t="s">
        <v>16</v>
      </c>
    </row>
    <row r="30" spans="1:15" ht="29" customHeight="1" x14ac:dyDescent="0.35">
      <c r="A30" s="139">
        <v>671800</v>
      </c>
      <c r="B30" s="104" t="s">
        <v>677</v>
      </c>
      <c r="C30" s="140">
        <v>0.62</v>
      </c>
      <c r="D30" s="39">
        <v>0</v>
      </c>
      <c r="E30" s="39">
        <v>10</v>
      </c>
      <c r="F30" s="111" t="s">
        <v>621</v>
      </c>
      <c r="G30" s="39" t="s">
        <v>24</v>
      </c>
      <c r="H30" s="144">
        <v>42601</v>
      </c>
      <c r="I30" s="142" t="s">
        <v>25</v>
      </c>
      <c r="J30" s="39" t="s">
        <v>622</v>
      </c>
      <c r="K30" s="39">
        <v>10</v>
      </c>
      <c r="L30" s="110">
        <f t="shared" si="2"/>
        <v>16.129032258064516</v>
      </c>
      <c r="M30" s="39" t="s">
        <v>14</v>
      </c>
      <c r="N30" s="143" t="s">
        <v>81</v>
      </c>
      <c r="O30" s="188" t="s">
        <v>53</v>
      </c>
    </row>
    <row r="31" spans="1:15" ht="29" customHeight="1" x14ac:dyDescent="0.35">
      <c r="A31" s="139">
        <v>672000</v>
      </c>
      <c r="B31" s="104" t="s">
        <v>679</v>
      </c>
      <c r="C31" s="140">
        <v>0.95</v>
      </c>
      <c r="D31" s="39">
        <v>0</v>
      </c>
      <c r="E31" s="39">
        <v>2</v>
      </c>
      <c r="F31" s="111" t="s">
        <v>626</v>
      </c>
      <c r="G31" s="39" t="s">
        <v>24</v>
      </c>
      <c r="H31" s="144">
        <v>42209</v>
      </c>
      <c r="I31" s="142" t="s">
        <v>25</v>
      </c>
      <c r="J31" s="39" t="s">
        <v>13</v>
      </c>
      <c r="K31" s="39">
        <v>2</v>
      </c>
      <c r="L31" s="110">
        <f t="shared" si="2"/>
        <v>2.1052631578947367</v>
      </c>
      <c r="M31" s="39" t="s">
        <v>14</v>
      </c>
      <c r="N31" s="143" t="s">
        <v>685</v>
      </c>
      <c r="O31" s="188" t="s">
        <v>11</v>
      </c>
    </row>
    <row r="32" spans="1:15" ht="29" customHeight="1" x14ac:dyDescent="0.35">
      <c r="A32" s="128">
        <v>633400</v>
      </c>
      <c r="B32" s="67" t="s">
        <v>363</v>
      </c>
      <c r="C32" s="126">
        <v>0.44</v>
      </c>
      <c r="D32" s="108">
        <v>0</v>
      </c>
      <c r="E32" s="108">
        <v>2</v>
      </c>
      <c r="F32" s="108" t="s">
        <v>35</v>
      </c>
      <c r="G32" s="108" t="s">
        <v>24</v>
      </c>
      <c r="H32" s="124">
        <v>42062</v>
      </c>
      <c r="I32" s="108" t="s">
        <v>25</v>
      </c>
      <c r="J32" s="108" t="s">
        <v>28</v>
      </c>
      <c r="K32" s="108">
        <v>2</v>
      </c>
      <c r="L32" s="68">
        <f t="shared" si="0"/>
        <v>4.5454545454545459</v>
      </c>
      <c r="M32" s="108" t="s">
        <v>10</v>
      </c>
      <c r="N32" s="38" t="s">
        <v>36</v>
      </c>
      <c r="O32" s="76" t="s">
        <v>30</v>
      </c>
    </row>
    <row r="33" spans="1:15" ht="29" customHeight="1" x14ac:dyDescent="0.35">
      <c r="A33" s="121">
        <v>650800</v>
      </c>
      <c r="B33" s="146" t="s">
        <v>364</v>
      </c>
      <c r="C33" s="126">
        <v>0.44</v>
      </c>
      <c r="D33" s="108">
        <v>0</v>
      </c>
      <c r="E33" s="108">
        <v>13</v>
      </c>
      <c r="F33" s="108" t="s">
        <v>37</v>
      </c>
      <c r="G33" s="108" t="s">
        <v>24</v>
      </c>
      <c r="H33" s="138">
        <v>42173</v>
      </c>
      <c r="I33" s="108" t="s">
        <v>25</v>
      </c>
      <c r="J33" s="108" t="s">
        <v>38</v>
      </c>
      <c r="K33" s="108">
        <v>13</v>
      </c>
      <c r="L33" s="68">
        <f t="shared" si="0"/>
        <v>29.545454545454547</v>
      </c>
      <c r="M33" s="108" t="s">
        <v>10</v>
      </c>
      <c r="N33" s="38" t="s">
        <v>39</v>
      </c>
      <c r="O33" s="133" t="s">
        <v>40</v>
      </c>
    </row>
    <row r="34" spans="1:15" x14ac:dyDescent="0.35">
      <c r="A34" s="89"/>
      <c r="B34" s="22"/>
      <c r="C34" s="28"/>
      <c r="D34" s="17">
        <f>SUM(D25:D33)</f>
        <v>0</v>
      </c>
      <c r="E34" s="17">
        <f>SUM(E25:E33)</f>
        <v>206</v>
      </c>
      <c r="F34" s="12"/>
      <c r="G34" s="48"/>
      <c r="H34" s="24"/>
      <c r="I34" s="24"/>
      <c r="J34" s="48"/>
      <c r="K34" s="48"/>
      <c r="L34" s="28"/>
      <c r="M34" s="109"/>
      <c r="N34" s="197"/>
      <c r="O34" s="109"/>
    </row>
    <row r="35" spans="1:15" x14ac:dyDescent="0.35">
      <c r="A35" s="89"/>
      <c r="B35" s="22"/>
      <c r="C35" s="28"/>
      <c r="D35" s="48"/>
      <c r="E35" s="48"/>
      <c r="F35" s="23"/>
      <c r="G35" s="48"/>
      <c r="H35" s="24"/>
      <c r="I35" s="24"/>
      <c r="J35" s="48"/>
      <c r="K35" s="48"/>
      <c r="L35" s="28"/>
      <c r="M35" s="109"/>
      <c r="N35" s="197"/>
      <c r="O35" s="109"/>
    </row>
    <row r="36" spans="1:15" x14ac:dyDescent="0.35">
      <c r="A36" s="86"/>
      <c r="B36" s="11" t="s">
        <v>0</v>
      </c>
      <c r="C36" s="225" t="s">
        <v>49</v>
      </c>
      <c r="D36" s="225"/>
      <c r="E36" s="225"/>
      <c r="F36" s="225"/>
      <c r="G36" s="225"/>
      <c r="H36" s="225"/>
      <c r="I36" s="225"/>
      <c r="J36" s="225"/>
      <c r="K36" s="47"/>
      <c r="L36" s="28"/>
      <c r="M36" s="54"/>
      <c r="N36" s="11"/>
      <c r="O36" s="54"/>
    </row>
    <row r="37" spans="1:15" x14ac:dyDescent="0.35">
      <c r="A37" s="89"/>
      <c r="B37" s="25"/>
      <c r="C37" s="48"/>
      <c r="D37" s="48"/>
      <c r="E37" s="48"/>
      <c r="F37" s="23"/>
      <c r="G37" s="48"/>
      <c r="H37" s="48"/>
      <c r="I37" s="48"/>
      <c r="J37" s="28"/>
      <c r="K37" s="48"/>
      <c r="L37" s="28"/>
      <c r="M37" s="109"/>
      <c r="N37" s="25"/>
      <c r="O37" s="109"/>
    </row>
    <row r="38" spans="1:15" x14ac:dyDescent="0.35">
      <c r="A38" s="90"/>
      <c r="B38" s="21"/>
      <c r="C38" s="16"/>
      <c r="D38" s="17" t="s">
        <v>2</v>
      </c>
      <c r="E38" s="17"/>
      <c r="F38" s="18"/>
      <c r="G38" s="17"/>
      <c r="H38" s="19"/>
      <c r="I38" s="17"/>
      <c r="J38" s="17"/>
      <c r="K38" s="17"/>
      <c r="L38" s="29"/>
      <c r="M38" s="59"/>
      <c r="N38" s="196"/>
      <c r="O38" s="59"/>
    </row>
    <row r="39" spans="1:15" ht="26" x14ac:dyDescent="0.35">
      <c r="A39" s="88" t="s">
        <v>298</v>
      </c>
      <c r="B39" s="56" t="s">
        <v>3</v>
      </c>
      <c r="C39" s="60" t="s">
        <v>299</v>
      </c>
      <c r="D39" s="61" t="s">
        <v>4</v>
      </c>
      <c r="E39" s="61" t="s">
        <v>5</v>
      </c>
      <c r="F39" s="61" t="s">
        <v>665</v>
      </c>
      <c r="G39" s="61" t="s">
        <v>6</v>
      </c>
      <c r="H39" s="62" t="s">
        <v>7</v>
      </c>
      <c r="I39" s="61" t="s">
        <v>300</v>
      </c>
      <c r="J39" s="61" t="s">
        <v>666</v>
      </c>
      <c r="K39" s="61" t="s">
        <v>667</v>
      </c>
      <c r="L39" s="61" t="s">
        <v>301</v>
      </c>
      <c r="M39" s="61" t="s">
        <v>302</v>
      </c>
      <c r="N39" s="58" t="s">
        <v>668</v>
      </c>
      <c r="O39" s="63" t="s">
        <v>8</v>
      </c>
    </row>
    <row r="40" spans="1:15" ht="29" customHeight="1" x14ac:dyDescent="0.35">
      <c r="A40" s="139">
        <v>633500</v>
      </c>
      <c r="B40" s="104" t="s">
        <v>707</v>
      </c>
      <c r="C40" s="140">
        <v>0.31</v>
      </c>
      <c r="D40" s="39">
        <v>3</v>
      </c>
      <c r="E40" s="39">
        <v>0</v>
      </c>
      <c r="F40" s="39" t="s">
        <v>850</v>
      </c>
      <c r="G40" s="39" t="s">
        <v>9</v>
      </c>
      <c r="H40" s="144">
        <v>42312</v>
      </c>
      <c r="I40" s="142">
        <v>42562</v>
      </c>
      <c r="J40" s="39" t="s">
        <v>13</v>
      </c>
      <c r="K40" s="39">
        <v>3</v>
      </c>
      <c r="L40" s="110">
        <f t="shared" ref="L40:L71" si="3">K40/C40</f>
        <v>9.67741935483871</v>
      </c>
      <c r="M40" s="39" t="s">
        <v>14</v>
      </c>
      <c r="N40" s="143" t="s">
        <v>100</v>
      </c>
      <c r="O40" s="188" t="s">
        <v>16</v>
      </c>
    </row>
    <row r="41" spans="1:15" ht="29" customHeight="1" x14ac:dyDescent="0.35">
      <c r="A41" s="139">
        <v>671700</v>
      </c>
      <c r="B41" s="202" t="s">
        <v>734</v>
      </c>
      <c r="C41" s="140">
        <v>0.3</v>
      </c>
      <c r="D41" s="39">
        <v>10</v>
      </c>
      <c r="E41" s="39">
        <v>0</v>
      </c>
      <c r="F41" s="140" t="s">
        <v>620</v>
      </c>
      <c r="G41" s="140" t="s">
        <v>9</v>
      </c>
      <c r="H41" s="144">
        <v>42601</v>
      </c>
      <c r="I41" s="142">
        <v>42720</v>
      </c>
      <c r="J41" s="39" t="s">
        <v>13</v>
      </c>
      <c r="K41" s="39">
        <v>10</v>
      </c>
      <c r="L41" s="110">
        <f t="shared" si="3"/>
        <v>33.333333333333336</v>
      </c>
      <c r="M41" s="39" t="s">
        <v>14</v>
      </c>
      <c r="N41" s="143" t="s">
        <v>33</v>
      </c>
      <c r="O41" s="39" t="s">
        <v>19</v>
      </c>
    </row>
    <row r="42" spans="1:15" ht="29" customHeight="1" x14ac:dyDescent="0.35">
      <c r="A42" s="139">
        <v>652600</v>
      </c>
      <c r="B42" s="104" t="s">
        <v>708</v>
      </c>
      <c r="C42" s="140">
        <v>0.17</v>
      </c>
      <c r="D42" s="39">
        <v>1</v>
      </c>
      <c r="E42" s="39">
        <v>0</v>
      </c>
      <c r="F42" s="151" t="s">
        <v>336</v>
      </c>
      <c r="G42" s="39" t="s">
        <v>9</v>
      </c>
      <c r="H42" s="144">
        <v>42340</v>
      </c>
      <c r="I42" s="142">
        <v>42460</v>
      </c>
      <c r="J42" s="39" t="s">
        <v>13</v>
      </c>
      <c r="K42" s="39">
        <v>1</v>
      </c>
      <c r="L42" s="110">
        <f t="shared" si="3"/>
        <v>5.8823529411764701</v>
      </c>
      <c r="M42" s="39" t="s">
        <v>14</v>
      </c>
      <c r="N42" s="143" t="s">
        <v>33</v>
      </c>
      <c r="O42" s="188" t="s">
        <v>19</v>
      </c>
    </row>
    <row r="43" spans="1:15" ht="29" customHeight="1" x14ac:dyDescent="0.35">
      <c r="A43" s="139">
        <v>664000</v>
      </c>
      <c r="B43" s="104" t="s">
        <v>347</v>
      </c>
      <c r="C43" s="140">
        <v>0.09</v>
      </c>
      <c r="D43" s="39">
        <v>1</v>
      </c>
      <c r="E43" s="39">
        <v>0</v>
      </c>
      <c r="F43" s="111" t="s">
        <v>336</v>
      </c>
      <c r="G43" s="39" t="s">
        <v>9</v>
      </c>
      <c r="H43" s="144">
        <v>42380</v>
      </c>
      <c r="I43" s="142">
        <v>42523</v>
      </c>
      <c r="J43" s="39" t="s">
        <v>13</v>
      </c>
      <c r="K43" s="39">
        <v>1</v>
      </c>
      <c r="L43" s="110">
        <f t="shared" si="3"/>
        <v>11.111111111111111</v>
      </c>
      <c r="M43" s="39" t="s">
        <v>14</v>
      </c>
      <c r="N43" s="143" t="s">
        <v>33</v>
      </c>
      <c r="O43" s="188" t="s">
        <v>19</v>
      </c>
    </row>
    <row r="44" spans="1:15" ht="29" customHeight="1" x14ac:dyDescent="0.35">
      <c r="A44" s="139">
        <v>662500</v>
      </c>
      <c r="B44" s="143" t="s">
        <v>379</v>
      </c>
      <c r="C44" s="140">
        <v>0.3</v>
      </c>
      <c r="D44" s="39">
        <v>3</v>
      </c>
      <c r="E44" s="39">
        <v>0</v>
      </c>
      <c r="F44" s="39" t="s">
        <v>851</v>
      </c>
      <c r="G44" s="39" t="s">
        <v>9</v>
      </c>
      <c r="H44" s="142">
        <v>42452</v>
      </c>
      <c r="I44" s="142">
        <v>42452</v>
      </c>
      <c r="J44" s="39" t="s">
        <v>13</v>
      </c>
      <c r="K44" s="39">
        <v>3</v>
      </c>
      <c r="L44" s="110">
        <f t="shared" si="3"/>
        <v>10</v>
      </c>
      <c r="M44" s="39" t="s">
        <v>14</v>
      </c>
      <c r="N44" s="143" t="s">
        <v>96</v>
      </c>
      <c r="O44" s="188" t="s">
        <v>19</v>
      </c>
    </row>
    <row r="45" spans="1:15" ht="29" customHeight="1" x14ac:dyDescent="0.35">
      <c r="A45" s="139">
        <v>649600</v>
      </c>
      <c r="B45" s="104" t="s">
        <v>480</v>
      </c>
      <c r="C45" s="140">
        <v>0.18</v>
      </c>
      <c r="D45" s="39">
        <v>1</v>
      </c>
      <c r="E45" s="39">
        <v>0</v>
      </c>
      <c r="F45" s="39" t="s">
        <v>164</v>
      </c>
      <c r="G45" s="39" t="s">
        <v>9</v>
      </c>
      <c r="H45" s="142">
        <v>42152</v>
      </c>
      <c r="I45" s="142">
        <v>42825</v>
      </c>
      <c r="J45" s="39" t="s">
        <v>13</v>
      </c>
      <c r="K45" s="39">
        <v>1</v>
      </c>
      <c r="L45" s="110">
        <f t="shared" si="3"/>
        <v>5.5555555555555554</v>
      </c>
      <c r="M45" s="39" t="s">
        <v>14</v>
      </c>
      <c r="N45" s="143" t="s">
        <v>96</v>
      </c>
      <c r="O45" s="188" t="s">
        <v>19</v>
      </c>
    </row>
    <row r="46" spans="1:15" ht="29" customHeight="1" x14ac:dyDescent="0.35">
      <c r="A46" s="139">
        <v>650400</v>
      </c>
      <c r="B46" s="104" t="s">
        <v>469</v>
      </c>
      <c r="C46" s="140">
        <v>0.09</v>
      </c>
      <c r="D46" s="39">
        <v>1</v>
      </c>
      <c r="E46" s="39">
        <v>0</v>
      </c>
      <c r="F46" s="39" t="s">
        <v>147</v>
      </c>
      <c r="G46" s="39" t="s">
        <v>9</v>
      </c>
      <c r="H46" s="142">
        <v>42171</v>
      </c>
      <c r="I46" s="142">
        <v>42825</v>
      </c>
      <c r="J46" s="39" t="s">
        <v>13</v>
      </c>
      <c r="K46" s="39">
        <v>1</v>
      </c>
      <c r="L46" s="110">
        <f t="shared" si="3"/>
        <v>11.111111111111111</v>
      </c>
      <c r="M46" s="39" t="s">
        <v>14</v>
      </c>
      <c r="N46" s="143" t="s">
        <v>96</v>
      </c>
      <c r="O46" s="188" t="s">
        <v>19</v>
      </c>
    </row>
    <row r="47" spans="1:15" ht="29" customHeight="1" x14ac:dyDescent="0.35">
      <c r="A47" s="139">
        <v>637900</v>
      </c>
      <c r="B47" s="104" t="s">
        <v>368</v>
      </c>
      <c r="C47" s="140">
        <v>0.34</v>
      </c>
      <c r="D47" s="39">
        <v>3</v>
      </c>
      <c r="E47" s="39">
        <v>0</v>
      </c>
      <c r="F47" s="39" t="s">
        <v>852</v>
      </c>
      <c r="G47" s="39" t="s">
        <v>9</v>
      </c>
      <c r="H47" s="144">
        <v>42597</v>
      </c>
      <c r="I47" s="142">
        <v>42460</v>
      </c>
      <c r="J47" s="39" t="s">
        <v>13</v>
      </c>
      <c r="K47" s="39">
        <v>3</v>
      </c>
      <c r="L47" s="110">
        <f t="shared" si="3"/>
        <v>8.8235294117647047</v>
      </c>
      <c r="M47" s="39" t="s">
        <v>14</v>
      </c>
      <c r="N47" s="143" t="s">
        <v>15</v>
      </c>
      <c r="O47" s="188" t="s">
        <v>16</v>
      </c>
    </row>
    <row r="48" spans="1:15" ht="29" customHeight="1" x14ac:dyDescent="0.35">
      <c r="A48" s="139">
        <v>649300</v>
      </c>
      <c r="B48" s="104" t="s">
        <v>407</v>
      </c>
      <c r="C48" s="140">
        <v>0.24</v>
      </c>
      <c r="D48" s="39">
        <v>3</v>
      </c>
      <c r="E48" s="39">
        <v>0</v>
      </c>
      <c r="F48" s="111" t="s">
        <v>268</v>
      </c>
      <c r="G48" s="39" t="s">
        <v>9</v>
      </c>
      <c r="H48" s="144">
        <v>42444</v>
      </c>
      <c r="I48" s="142">
        <v>42825</v>
      </c>
      <c r="J48" s="39" t="s">
        <v>48</v>
      </c>
      <c r="K48" s="39">
        <v>3</v>
      </c>
      <c r="L48" s="110">
        <f t="shared" si="3"/>
        <v>12.5</v>
      </c>
      <c r="M48" s="39" t="s">
        <v>14</v>
      </c>
      <c r="N48" s="143" t="s">
        <v>15</v>
      </c>
      <c r="O48" s="188" t="s">
        <v>16</v>
      </c>
    </row>
    <row r="49" spans="1:15" ht="29" customHeight="1" x14ac:dyDescent="0.35">
      <c r="A49" s="139">
        <v>555700</v>
      </c>
      <c r="B49" s="104" t="s">
        <v>377</v>
      </c>
      <c r="C49" s="140">
        <v>0.21</v>
      </c>
      <c r="D49" s="39">
        <v>1</v>
      </c>
      <c r="E49" s="39">
        <v>0</v>
      </c>
      <c r="F49" s="39" t="s">
        <v>328</v>
      </c>
      <c r="G49" s="39" t="s">
        <v>9</v>
      </c>
      <c r="H49" s="142">
        <v>42510</v>
      </c>
      <c r="I49" s="142">
        <v>42588</v>
      </c>
      <c r="J49" s="39" t="s">
        <v>48</v>
      </c>
      <c r="K49" s="39">
        <v>1</v>
      </c>
      <c r="L49" s="110">
        <f t="shared" si="3"/>
        <v>4.7619047619047619</v>
      </c>
      <c r="M49" s="39" t="s">
        <v>14</v>
      </c>
      <c r="N49" s="143" t="s">
        <v>15</v>
      </c>
      <c r="O49" s="188" t="s">
        <v>16</v>
      </c>
    </row>
    <row r="50" spans="1:15" ht="29" customHeight="1" x14ac:dyDescent="0.35">
      <c r="A50" s="139">
        <v>665600</v>
      </c>
      <c r="B50" s="104" t="s">
        <v>683</v>
      </c>
      <c r="C50" s="140">
        <v>0.16</v>
      </c>
      <c r="D50" s="39">
        <v>2</v>
      </c>
      <c r="E50" s="39">
        <v>0</v>
      </c>
      <c r="F50" s="111" t="s">
        <v>539</v>
      </c>
      <c r="G50" s="39" t="s">
        <v>9</v>
      </c>
      <c r="H50" s="178">
        <v>42598</v>
      </c>
      <c r="I50" s="142">
        <v>42684</v>
      </c>
      <c r="J50" s="39" t="s">
        <v>540</v>
      </c>
      <c r="K50" s="39">
        <v>2</v>
      </c>
      <c r="L50" s="110">
        <f t="shared" si="3"/>
        <v>12.5</v>
      </c>
      <c r="M50" s="39" t="s">
        <v>14</v>
      </c>
      <c r="N50" s="143" t="s">
        <v>15</v>
      </c>
      <c r="O50" s="188" t="s">
        <v>16</v>
      </c>
    </row>
    <row r="51" spans="1:15" ht="29" customHeight="1" x14ac:dyDescent="0.35">
      <c r="A51" s="139">
        <v>551200</v>
      </c>
      <c r="B51" s="143" t="s">
        <v>70</v>
      </c>
      <c r="C51" s="111">
        <v>0.09</v>
      </c>
      <c r="D51" s="111">
        <v>1</v>
      </c>
      <c r="E51" s="39">
        <v>0</v>
      </c>
      <c r="F51" s="39" t="s">
        <v>71</v>
      </c>
      <c r="G51" s="39" t="s">
        <v>9</v>
      </c>
      <c r="H51" s="178">
        <v>42186</v>
      </c>
      <c r="I51" s="144">
        <v>42460</v>
      </c>
      <c r="J51" s="110" t="s">
        <v>72</v>
      </c>
      <c r="K51" s="111">
        <v>1</v>
      </c>
      <c r="L51" s="110">
        <f t="shared" si="3"/>
        <v>11.111111111111111</v>
      </c>
      <c r="M51" s="111" t="s">
        <v>14</v>
      </c>
      <c r="N51" s="143" t="s">
        <v>15</v>
      </c>
      <c r="O51" s="188" t="s">
        <v>16</v>
      </c>
    </row>
    <row r="52" spans="1:15" ht="29" customHeight="1" x14ac:dyDescent="0.35">
      <c r="A52" s="139">
        <v>670800</v>
      </c>
      <c r="B52" s="202" t="s">
        <v>748</v>
      </c>
      <c r="C52" s="140">
        <v>7.0000000000000007E-2</v>
      </c>
      <c r="D52" s="39">
        <v>1</v>
      </c>
      <c r="E52" s="39">
        <v>0</v>
      </c>
      <c r="F52" s="140" t="s">
        <v>609</v>
      </c>
      <c r="G52" s="140" t="s">
        <v>9</v>
      </c>
      <c r="H52" s="178">
        <v>42723</v>
      </c>
      <c r="I52" s="142">
        <v>42825</v>
      </c>
      <c r="J52" s="39" t="s">
        <v>13</v>
      </c>
      <c r="K52" s="39">
        <v>1</v>
      </c>
      <c r="L52" s="110">
        <f t="shared" si="3"/>
        <v>14.285714285714285</v>
      </c>
      <c r="M52" s="39" t="s">
        <v>14</v>
      </c>
      <c r="N52" s="143" t="s">
        <v>15</v>
      </c>
      <c r="O52" s="39" t="s">
        <v>16</v>
      </c>
    </row>
    <row r="53" spans="1:15" ht="29" customHeight="1" x14ac:dyDescent="0.35">
      <c r="A53" s="139">
        <v>665000</v>
      </c>
      <c r="B53" s="104" t="s">
        <v>838</v>
      </c>
      <c r="C53" s="140">
        <v>0.03</v>
      </c>
      <c r="D53" s="39">
        <v>1</v>
      </c>
      <c r="E53" s="39">
        <v>0</v>
      </c>
      <c r="F53" s="111" t="s">
        <v>534</v>
      </c>
      <c r="G53" s="39" t="s">
        <v>9</v>
      </c>
      <c r="H53" s="144">
        <v>42565</v>
      </c>
      <c r="I53" s="142">
        <v>42635</v>
      </c>
      <c r="J53" s="39" t="s">
        <v>13</v>
      </c>
      <c r="K53" s="39">
        <v>1</v>
      </c>
      <c r="L53" s="110">
        <f t="shared" si="3"/>
        <v>33.333333333333336</v>
      </c>
      <c r="M53" s="39" t="s">
        <v>14</v>
      </c>
      <c r="N53" s="143" t="s">
        <v>18</v>
      </c>
      <c r="O53" s="188" t="s">
        <v>19</v>
      </c>
    </row>
    <row r="54" spans="1:15" ht="29" customHeight="1" x14ac:dyDescent="0.35">
      <c r="A54" s="139">
        <v>654500</v>
      </c>
      <c r="B54" s="104" t="s">
        <v>458</v>
      </c>
      <c r="C54" s="140">
        <v>0.03</v>
      </c>
      <c r="D54" s="39">
        <v>1</v>
      </c>
      <c r="E54" s="39">
        <v>0</v>
      </c>
      <c r="F54" s="39" t="s">
        <v>129</v>
      </c>
      <c r="G54" s="39" t="s">
        <v>9</v>
      </c>
      <c r="H54" s="142">
        <v>42243</v>
      </c>
      <c r="I54" s="142">
        <v>42825</v>
      </c>
      <c r="J54" s="39" t="s">
        <v>13</v>
      </c>
      <c r="K54" s="39">
        <v>1</v>
      </c>
      <c r="L54" s="110">
        <f t="shared" si="3"/>
        <v>33.333333333333336</v>
      </c>
      <c r="M54" s="39" t="s">
        <v>14</v>
      </c>
      <c r="N54" s="143" t="s">
        <v>18</v>
      </c>
      <c r="O54" s="188" t="s">
        <v>19</v>
      </c>
    </row>
    <row r="55" spans="1:15" ht="29" customHeight="1" x14ac:dyDescent="0.35">
      <c r="A55" s="139">
        <v>411200</v>
      </c>
      <c r="B55" s="104" t="s">
        <v>59</v>
      </c>
      <c r="C55" s="110">
        <v>0.25600000000000001</v>
      </c>
      <c r="D55" s="111">
        <v>1</v>
      </c>
      <c r="E55" s="111">
        <v>0</v>
      </c>
      <c r="F55" s="39" t="s">
        <v>515</v>
      </c>
      <c r="G55" s="111" t="s">
        <v>9</v>
      </c>
      <c r="H55" s="177">
        <v>39682</v>
      </c>
      <c r="I55" s="204">
        <v>39787</v>
      </c>
      <c r="J55" s="111" t="s">
        <v>48</v>
      </c>
      <c r="K55" s="111">
        <v>3</v>
      </c>
      <c r="L55" s="110">
        <f t="shared" si="3"/>
        <v>11.71875</v>
      </c>
      <c r="M55" s="111" t="s">
        <v>14</v>
      </c>
      <c r="N55" s="198" t="s">
        <v>60</v>
      </c>
      <c r="O55" s="111" t="s">
        <v>44</v>
      </c>
    </row>
    <row r="56" spans="1:15" ht="29" customHeight="1" x14ac:dyDescent="0.35">
      <c r="A56" s="139">
        <v>631700</v>
      </c>
      <c r="B56" s="104" t="s">
        <v>493</v>
      </c>
      <c r="C56" s="140">
        <v>0.26</v>
      </c>
      <c r="D56" s="39">
        <v>19</v>
      </c>
      <c r="E56" s="39">
        <v>0</v>
      </c>
      <c r="F56" s="39" t="s">
        <v>333</v>
      </c>
      <c r="G56" s="39" t="s">
        <v>9</v>
      </c>
      <c r="H56" s="144">
        <v>42524</v>
      </c>
      <c r="I56" s="142">
        <v>42825</v>
      </c>
      <c r="J56" s="39" t="s">
        <v>202</v>
      </c>
      <c r="K56" s="39">
        <v>19</v>
      </c>
      <c r="L56" s="110">
        <f t="shared" si="3"/>
        <v>73.07692307692308</v>
      </c>
      <c r="M56" s="39" t="s">
        <v>14</v>
      </c>
      <c r="N56" s="143" t="s">
        <v>46</v>
      </c>
      <c r="O56" s="188" t="s">
        <v>40</v>
      </c>
    </row>
    <row r="57" spans="1:15" ht="29" customHeight="1" x14ac:dyDescent="0.35">
      <c r="A57" s="139">
        <v>659300</v>
      </c>
      <c r="B57" s="104" t="s">
        <v>382</v>
      </c>
      <c r="C57" s="140">
        <v>0.09</v>
      </c>
      <c r="D57" s="39">
        <v>1</v>
      </c>
      <c r="E57" s="39">
        <v>0</v>
      </c>
      <c r="F57" s="39" t="s">
        <v>110</v>
      </c>
      <c r="G57" s="39" t="s">
        <v>9</v>
      </c>
      <c r="H57" s="142">
        <v>42360</v>
      </c>
      <c r="I57" s="144">
        <v>42825</v>
      </c>
      <c r="J57" s="39" t="s">
        <v>28</v>
      </c>
      <c r="K57" s="39">
        <v>1</v>
      </c>
      <c r="L57" s="110">
        <f t="shared" si="3"/>
        <v>11.111111111111111</v>
      </c>
      <c r="M57" s="39" t="s">
        <v>14</v>
      </c>
      <c r="N57" s="143" t="s">
        <v>46</v>
      </c>
      <c r="O57" s="188" t="s">
        <v>30</v>
      </c>
    </row>
    <row r="58" spans="1:15" ht="29" customHeight="1" x14ac:dyDescent="0.35">
      <c r="A58" s="139">
        <v>661600</v>
      </c>
      <c r="B58" s="104" t="s">
        <v>710</v>
      </c>
      <c r="C58" s="140">
        <v>7.0000000000000007E-2</v>
      </c>
      <c r="D58" s="39">
        <v>1</v>
      </c>
      <c r="E58" s="39">
        <v>0</v>
      </c>
      <c r="F58" s="141" t="s">
        <v>104</v>
      </c>
      <c r="G58" s="39" t="s">
        <v>9</v>
      </c>
      <c r="H58" s="142">
        <v>42419</v>
      </c>
      <c r="I58" s="142">
        <v>42825</v>
      </c>
      <c r="J58" s="39" t="s">
        <v>13</v>
      </c>
      <c r="K58" s="39">
        <v>1</v>
      </c>
      <c r="L58" s="110">
        <f t="shared" si="3"/>
        <v>14.285714285714285</v>
      </c>
      <c r="M58" s="39" t="s">
        <v>14</v>
      </c>
      <c r="N58" s="143" t="s">
        <v>46</v>
      </c>
      <c r="O58" s="188" t="s">
        <v>44</v>
      </c>
    </row>
    <row r="59" spans="1:15" ht="29" customHeight="1" x14ac:dyDescent="0.35">
      <c r="A59" s="139">
        <v>658200</v>
      </c>
      <c r="B59" s="104" t="s">
        <v>367</v>
      </c>
      <c r="C59" s="140">
        <v>0.51</v>
      </c>
      <c r="D59" s="39">
        <v>2</v>
      </c>
      <c r="E59" s="39">
        <v>0</v>
      </c>
      <c r="F59" s="111" t="s">
        <v>75</v>
      </c>
      <c r="G59" s="39" t="s">
        <v>9</v>
      </c>
      <c r="H59" s="142">
        <v>42347</v>
      </c>
      <c r="I59" s="144">
        <v>42460</v>
      </c>
      <c r="J59" s="39" t="s">
        <v>13</v>
      </c>
      <c r="K59" s="39">
        <v>2</v>
      </c>
      <c r="L59" s="110">
        <f t="shared" si="3"/>
        <v>3.9215686274509802</v>
      </c>
      <c r="M59" s="39" t="s">
        <v>14</v>
      </c>
      <c r="N59" s="143" t="s">
        <v>36</v>
      </c>
      <c r="O59" s="188" t="s">
        <v>44</v>
      </c>
    </row>
    <row r="60" spans="1:15" ht="29" customHeight="1" x14ac:dyDescent="0.35">
      <c r="A60" s="139">
        <v>626700</v>
      </c>
      <c r="B60" s="104" t="s">
        <v>483</v>
      </c>
      <c r="C60" s="140">
        <v>0.36</v>
      </c>
      <c r="D60" s="39">
        <v>1</v>
      </c>
      <c r="E60" s="39">
        <v>0</v>
      </c>
      <c r="F60" s="39" t="s">
        <v>854</v>
      </c>
      <c r="G60" s="39" t="s">
        <v>9</v>
      </c>
      <c r="H60" s="144">
        <v>42783</v>
      </c>
      <c r="I60" s="142">
        <v>42825</v>
      </c>
      <c r="J60" s="39" t="s">
        <v>13</v>
      </c>
      <c r="K60" s="39">
        <v>1</v>
      </c>
      <c r="L60" s="110">
        <f t="shared" si="3"/>
        <v>2.7777777777777777</v>
      </c>
      <c r="M60" s="39" t="s">
        <v>14</v>
      </c>
      <c r="N60" s="143" t="s">
        <v>36</v>
      </c>
      <c r="O60" s="111" t="s">
        <v>44</v>
      </c>
    </row>
    <row r="61" spans="1:15" ht="29" customHeight="1" x14ac:dyDescent="0.35">
      <c r="A61" s="139">
        <v>645400</v>
      </c>
      <c r="B61" s="104" t="s">
        <v>703</v>
      </c>
      <c r="C61" s="140">
        <v>0.27</v>
      </c>
      <c r="D61" s="39">
        <v>4</v>
      </c>
      <c r="E61" s="39">
        <v>0</v>
      </c>
      <c r="F61" s="39" t="s">
        <v>853</v>
      </c>
      <c r="G61" s="39" t="s">
        <v>9</v>
      </c>
      <c r="H61" s="144">
        <v>42601</v>
      </c>
      <c r="I61" s="142">
        <v>42825</v>
      </c>
      <c r="J61" s="39" t="s">
        <v>103</v>
      </c>
      <c r="K61" s="39">
        <v>4</v>
      </c>
      <c r="L61" s="110">
        <f t="shared" si="3"/>
        <v>14.814814814814813</v>
      </c>
      <c r="M61" s="39" t="s">
        <v>14</v>
      </c>
      <c r="N61" s="143" t="s">
        <v>36</v>
      </c>
      <c r="O61" s="188" t="s">
        <v>44</v>
      </c>
    </row>
    <row r="62" spans="1:15" ht="29" customHeight="1" x14ac:dyDescent="0.35">
      <c r="A62" s="139">
        <v>657700</v>
      </c>
      <c r="B62" s="143" t="s">
        <v>366</v>
      </c>
      <c r="C62" s="140">
        <v>0.23</v>
      </c>
      <c r="D62" s="39">
        <v>1</v>
      </c>
      <c r="E62" s="39">
        <v>0</v>
      </c>
      <c r="F62" s="39" t="s">
        <v>69</v>
      </c>
      <c r="G62" s="39" t="s">
        <v>9</v>
      </c>
      <c r="H62" s="144">
        <v>42327</v>
      </c>
      <c r="I62" s="144">
        <v>42460</v>
      </c>
      <c r="J62" s="39" t="s">
        <v>13</v>
      </c>
      <c r="K62" s="39">
        <v>1</v>
      </c>
      <c r="L62" s="110">
        <f t="shared" si="3"/>
        <v>4.3478260869565215</v>
      </c>
      <c r="M62" s="39" t="s">
        <v>14</v>
      </c>
      <c r="N62" s="143" t="s">
        <v>36</v>
      </c>
      <c r="O62" s="188" t="s">
        <v>44</v>
      </c>
    </row>
    <row r="63" spans="1:15" ht="29" customHeight="1" x14ac:dyDescent="0.35">
      <c r="A63" s="158">
        <v>616900</v>
      </c>
      <c r="B63" s="203" t="s">
        <v>481</v>
      </c>
      <c r="C63" s="159">
        <v>0.18</v>
      </c>
      <c r="D63" s="112">
        <v>1</v>
      </c>
      <c r="E63" s="112">
        <v>0</v>
      </c>
      <c r="F63" s="112" t="s">
        <v>165</v>
      </c>
      <c r="G63" s="112" t="s">
        <v>9</v>
      </c>
      <c r="H63" s="142">
        <v>41726</v>
      </c>
      <c r="I63" s="142">
        <v>42825</v>
      </c>
      <c r="J63" s="112" t="s">
        <v>13</v>
      </c>
      <c r="K63" s="112">
        <v>1</v>
      </c>
      <c r="L63" s="161">
        <f t="shared" si="3"/>
        <v>5.5555555555555554</v>
      </c>
      <c r="M63" s="112" t="s">
        <v>14</v>
      </c>
      <c r="N63" s="150" t="s">
        <v>36</v>
      </c>
      <c r="O63" s="160" t="s">
        <v>44</v>
      </c>
    </row>
    <row r="64" spans="1:15" ht="29" customHeight="1" x14ac:dyDescent="0.35">
      <c r="A64" s="139">
        <v>651800</v>
      </c>
      <c r="B64" s="104" t="s">
        <v>491</v>
      </c>
      <c r="C64" s="140">
        <v>0.16</v>
      </c>
      <c r="D64" s="39">
        <v>3</v>
      </c>
      <c r="E64" s="39">
        <v>0</v>
      </c>
      <c r="F64" s="111" t="s">
        <v>309</v>
      </c>
      <c r="G64" s="39" t="s">
        <v>9</v>
      </c>
      <c r="H64" s="144">
        <v>42471</v>
      </c>
      <c r="I64" s="142">
        <v>42825</v>
      </c>
      <c r="J64" s="39" t="s">
        <v>13</v>
      </c>
      <c r="K64" s="39">
        <v>3</v>
      </c>
      <c r="L64" s="110">
        <f t="shared" si="3"/>
        <v>18.75</v>
      </c>
      <c r="M64" s="39" t="s">
        <v>14</v>
      </c>
      <c r="N64" s="143" t="s">
        <v>36</v>
      </c>
      <c r="O64" s="188" t="s">
        <v>44</v>
      </c>
    </row>
    <row r="65" spans="1:15" ht="29" customHeight="1" x14ac:dyDescent="0.35">
      <c r="A65" s="158">
        <v>654600</v>
      </c>
      <c r="B65" s="203" t="s">
        <v>699</v>
      </c>
      <c r="C65" s="159">
        <v>0.11</v>
      </c>
      <c r="D65" s="112">
        <v>1</v>
      </c>
      <c r="E65" s="112">
        <v>0</v>
      </c>
      <c r="F65" s="160" t="s">
        <v>531</v>
      </c>
      <c r="G65" s="39" t="s">
        <v>9</v>
      </c>
      <c r="H65" s="144">
        <v>42572</v>
      </c>
      <c r="I65" s="142">
        <v>42825</v>
      </c>
      <c r="J65" s="112" t="s">
        <v>45</v>
      </c>
      <c r="K65" s="112">
        <v>1</v>
      </c>
      <c r="L65" s="161">
        <f t="shared" si="3"/>
        <v>9.0909090909090917</v>
      </c>
      <c r="M65" s="112" t="s">
        <v>14</v>
      </c>
      <c r="N65" s="150" t="s">
        <v>36</v>
      </c>
      <c r="O65" s="190" t="s">
        <v>44</v>
      </c>
    </row>
    <row r="66" spans="1:15" ht="29" customHeight="1" x14ac:dyDescent="0.35">
      <c r="A66" s="139">
        <v>645100</v>
      </c>
      <c r="B66" s="104" t="s">
        <v>711</v>
      </c>
      <c r="C66" s="140">
        <v>0.06</v>
      </c>
      <c r="D66" s="39">
        <v>1</v>
      </c>
      <c r="E66" s="39">
        <v>0</v>
      </c>
      <c r="F66" s="39" t="s">
        <v>163</v>
      </c>
      <c r="G66" s="39" t="s">
        <v>9</v>
      </c>
      <c r="H66" s="144">
        <v>42395</v>
      </c>
      <c r="I66" s="142">
        <v>42825</v>
      </c>
      <c r="J66" s="39" t="s">
        <v>13</v>
      </c>
      <c r="K66" s="39">
        <v>1</v>
      </c>
      <c r="L66" s="110">
        <f t="shared" si="3"/>
        <v>16.666666666666668</v>
      </c>
      <c r="M66" s="39" t="s">
        <v>14</v>
      </c>
      <c r="N66" s="143" t="s">
        <v>36</v>
      </c>
      <c r="O66" s="188" t="s">
        <v>44</v>
      </c>
    </row>
    <row r="67" spans="1:15" ht="29" customHeight="1" x14ac:dyDescent="0.35">
      <c r="A67" s="139">
        <v>651200</v>
      </c>
      <c r="B67" s="104" t="s">
        <v>474</v>
      </c>
      <c r="C67" s="140">
        <v>0.05</v>
      </c>
      <c r="D67" s="39">
        <v>1</v>
      </c>
      <c r="E67" s="39">
        <v>0</v>
      </c>
      <c r="F67" s="39" t="s">
        <v>855</v>
      </c>
      <c r="G67" s="39" t="s">
        <v>9</v>
      </c>
      <c r="H67" s="142">
        <v>42675</v>
      </c>
      <c r="I67" s="177">
        <v>42825</v>
      </c>
      <c r="J67" s="39" t="s">
        <v>13</v>
      </c>
      <c r="K67" s="39">
        <v>1</v>
      </c>
      <c r="L67" s="110">
        <f t="shared" si="3"/>
        <v>20</v>
      </c>
      <c r="M67" s="39" t="s">
        <v>14</v>
      </c>
      <c r="N67" s="143" t="s">
        <v>36</v>
      </c>
      <c r="O67" s="188" t="s">
        <v>44</v>
      </c>
    </row>
    <row r="68" spans="1:15" ht="29" customHeight="1" x14ac:dyDescent="0.35">
      <c r="A68" s="139">
        <v>671100</v>
      </c>
      <c r="B68" s="202" t="s">
        <v>702</v>
      </c>
      <c r="C68" s="140">
        <v>0.05</v>
      </c>
      <c r="D68" s="39">
        <v>1</v>
      </c>
      <c r="E68" s="39">
        <v>0</v>
      </c>
      <c r="F68" s="140" t="s">
        <v>613</v>
      </c>
      <c r="G68" s="140" t="s">
        <v>9</v>
      </c>
      <c r="H68" s="144">
        <v>42725</v>
      </c>
      <c r="I68" s="142">
        <v>42825</v>
      </c>
      <c r="J68" s="39" t="s">
        <v>13</v>
      </c>
      <c r="K68" s="39">
        <v>1</v>
      </c>
      <c r="L68" s="110">
        <f t="shared" si="3"/>
        <v>20</v>
      </c>
      <c r="M68" s="39" t="s">
        <v>14</v>
      </c>
      <c r="N68" s="143" t="s">
        <v>36</v>
      </c>
      <c r="O68" s="39" t="s">
        <v>44</v>
      </c>
    </row>
    <row r="69" spans="1:15" ht="29" customHeight="1" x14ac:dyDescent="0.35">
      <c r="A69" s="139">
        <v>641000</v>
      </c>
      <c r="B69" s="104" t="s">
        <v>488</v>
      </c>
      <c r="C69" s="140">
        <v>0.12</v>
      </c>
      <c r="D69" s="39">
        <v>2</v>
      </c>
      <c r="E69" s="39">
        <v>0</v>
      </c>
      <c r="F69" s="111" t="s">
        <v>188</v>
      </c>
      <c r="G69" s="111" t="s">
        <v>9</v>
      </c>
      <c r="H69" s="144">
        <v>42118</v>
      </c>
      <c r="I69" s="142">
        <v>42825</v>
      </c>
      <c r="J69" s="39" t="s">
        <v>13</v>
      </c>
      <c r="K69" s="39">
        <v>2</v>
      </c>
      <c r="L69" s="110">
        <f t="shared" si="3"/>
        <v>16.666666666666668</v>
      </c>
      <c r="M69" s="39" t="s">
        <v>14</v>
      </c>
      <c r="N69" s="143" t="s">
        <v>29</v>
      </c>
      <c r="O69" s="188" t="s">
        <v>11</v>
      </c>
    </row>
    <row r="70" spans="1:15" ht="29" customHeight="1" x14ac:dyDescent="0.35">
      <c r="A70" s="139">
        <v>659200</v>
      </c>
      <c r="B70" s="104" t="s">
        <v>346</v>
      </c>
      <c r="C70" s="140">
        <v>0.11</v>
      </c>
      <c r="D70" s="39">
        <v>2</v>
      </c>
      <c r="E70" s="39">
        <v>0</v>
      </c>
      <c r="F70" s="39" t="s">
        <v>175</v>
      </c>
      <c r="G70" s="39" t="s">
        <v>9</v>
      </c>
      <c r="H70" s="142">
        <v>41982</v>
      </c>
      <c r="I70" s="144">
        <v>42825</v>
      </c>
      <c r="J70" s="39" t="s">
        <v>13</v>
      </c>
      <c r="K70" s="39">
        <v>2</v>
      </c>
      <c r="L70" s="110">
        <f t="shared" si="3"/>
        <v>18.181818181818183</v>
      </c>
      <c r="M70" s="39" t="s">
        <v>14</v>
      </c>
      <c r="N70" s="143" t="s">
        <v>29</v>
      </c>
      <c r="O70" s="188" t="s">
        <v>11</v>
      </c>
    </row>
    <row r="71" spans="1:15" ht="29" customHeight="1" x14ac:dyDescent="0.35">
      <c r="A71" s="139">
        <v>648900</v>
      </c>
      <c r="B71" s="104" t="s">
        <v>342</v>
      </c>
      <c r="C71" s="140">
        <v>0.15</v>
      </c>
      <c r="D71" s="39">
        <v>6</v>
      </c>
      <c r="E71" s="39">
        <v>0</v>
      </c>
      <c r="F71" s="39" t="s">
        <v>82</v>
      </c>
      <c r="G71" s="39" t="s">
        <v>9</v>
      </c>
      <c r="H71" s="144">
        <v>42265</v>
      </c>
      <c r="I71" s="142">
        <v>42460</v>
      </c>
      <c r="J71" s="39" t="s">
        <v>45</v>
      </c>
      <c r="K71" s="39">
        <v>6</v>
      </c>
      <c r="L71" s="110">
        <f t="shared" si="3"/>
        <v>40</v>
      </c>
      <c r="M71" s="39" t="s">
        <v>14</v>
      </c>
      <c r="N71" s="143" t="s">
        <v>83</v>
      </c>
      <c r="O71" s="188" t="s">
        <v>40</v>
      </c>
    </row>
    <row r="72" spans="1:15" ht="29" customHeight="1" x14ac:dyDescent="0.35">
      <c r="A72" s="139">
        <v>655700</v>
      </c>
      <c r="B72" s="104" t="s">
        <v>454</v>
      </c>
      <c r="C72" s="140">
        <v>0.04</v>
      </c>
      <c r="D72" s="39">
        <v>1</v>
      </c>
      <c r="E72" s="39">
        <v>0</v>
      </c>
      <c r="F72" s="111" t="s">
        <v>311</v>
      </c>
      <c r="G72" s="39" t="s">
        <v>9</v>
      </c>
      <c r="H72" s="144">
        <v>42500</v>
      </c>
      <c r="I72" s="142">
        <v>42825</v>
      </c>
      <c r="J72" s="39" t="s">
        <v>13</v>
      </c>
      <c r="K72" s="39">
        <v>1</v>
      </c>
      <c r="L72" s="110">
        <f t="shared" ref="L72:L103" si="4">K72/C72</f>
        <v>25</v>
      </c>
      <c r="M72" s="39" t="s">
        <v>14</v>
      </c>
      <c r="N72" s="143" t="s">
        <v>83</v>
      </c>
      <c r="O72" s="188" t="s">
        <v>40</v>
      </c>
    </row>
    <row r="73" spans="1:15" ht="29" customHeight="1" x14ac:dyDescent="0.35">
      <c r="A73" s="149">
        <v>635800</v>
      </c>
      <c r="B73" s="104" t="s">
        <v>462</v>
      </c>
      <c r="C73" s="140">
        <v>0.04</v>
      </c>
      <c r="D73" s="39">
        <v>1</v>
      </c>
      <c r="E73" s="39">
        <v>0</v>
      </c>
      <c r="F73" s="39" t="s">
        <v>331</v>
      </c>
      <c r="G73" s="39" t="s">
        <v>9</v>
      </c>
      <c r="H73" s="144">
        <v>42528</v>
      </c>
      <c r="I73" s="142">
        <v>42650</v>
      </c>
      <c r="J73" s="39" t="s">
        <v>13</v>
      </c>
      <c r="K73" s="39">
        <v>1</v>
      </c>
      <c r="L73" s="110">
        <f t="shared" si="4"/>
        <v>25</v>
      </c>
      <c r="M73" s="39" t="s">
        <v>14</v>
      </c>
      <c r="N73" s="143" t="s">
        <v>120</v>
      </c>
      <c r="O73" s="111" t="s">
        <v>40</v>
      </c>
    </row>
    <row r="74" spans="1:15" ht="29" customHeight="1" x14ac:dyDescent="0.35">
      <c r="A74" s="149">
        <v>618200</v>
      </c>
      <c r="B74" s="104" t="s">
        <v>709</v>
      </c>
      <c r="C74" s="140">
        <v>0.04</v>
      </c>
      <c r="D74" s="39">
        <v>0</v>
      </c>
      <c r="E74" s="39">
        <v>1</v>
      </c>
      <c r="F74" s="111" t="s">
        <v>135</v>
      </c>
      <c r="G74" s="39" t="s">
        <v>9</v>
      </c>
      <c r="H74" s="144">
        <v>41738</v>
      </c>
      <c r="I74" s="142">
        <v>42794</v>
      </c>
      <c r="J74" s="39" t="s">
        <v>13</v>
      </c>
      <c r="K74" s="39">
        <v>1</v>
      </c>
      <c r="L74" s="110">
        <f t="shared" si="4"/>
        <v>25</v>
      </c>
      <c r="M74" s="39" t="s">
        <v>14</v>
      </c>
      <c r="N74" s="143" t="s">
        <v>120</v>
      </c>
      <c r="O74" s="111" t="s">
        <v>40</v>
      </c>
    </row>
    <row r="75" spans="1:15" ht="29" customHeight="1" x14ac:dyDescent="0.35">
      <c r="A75" s="139">
        <v>643400</v>
      </c>
      <c r="B75" s="104" t="s">
        <v>463</v>
      </c>
      <c r="C75" s="140">
        <v>0.04</v>
      </c>
      <c r="D75" s="39">
        <v>1</v>
      </c>
      <c r="E75" s="39">
        <v>0</v>
      </c>
      <c r="F75" s="151" t="s">
        <v>137</v>
      </c>
      <c r="G75" s="39" t="s">
        <v>9</v>
      </c>
      <c r="H75" s="144">
        <v>42026</v>
      </c>
      <c r="I75" s="142">
        <v>42825</v>
      </c>
      <c r="J75" s="39" t="s">
        <v>13</v>
      </c>
      <c r="K75" s="39">
        <v>1</v>
      </c>
      <c r="L75" s="110">
        <f t="shared" si="4"/>
        <v>25</v>
      </c>
      <c r="M75" s="39" t="s">
        <v>14</v>
      </c>
      <c r="N75" s="143" t="s">
        <v>120</v>
      </c>
      <c r="O75" s="111" t="s">
        <v>40</v>
      </c>
    </row>
    <row r="76" spans="1:15" ht="29" customHeight="1" x14ac:dyDescent="0.35">
      <c r="A76" s="139">
        <v>535300</v>
      </c>
      <c r="B76" s="104" t="s">
        <v>54</v>
      </c>
      <c r="C76" s="110">
        <v>5.2769999999999997E-2</v>
      </c>
      <c r="D76" s="111">
        <v>1</v>
      </c>
      <c r="E76" s="111">
        <v>0</v>
      </c>
      <c r="F76" s="39" t="s">
        <v>514</v>
      </c>
      <c r="G76" s="111" t="s">
        <v>9</v>
      </c>
      <c r="H76" s="177">
        <v>38299</v>
      </c>
      <c r="I76" s="177">
        <v>38513</v>
      </c>
      <c r="J76" s="111" t="s">
        <v>55</v>
      </c>
      <c r="K76" s="111">
        <v>1</v>
      </c>
      <c r="L76" s="110">
        <f t="shared" si="4"/>
        <v>18.950161076369149</v>
      </c>
      <c r="M76" s="111" t="s">
        <v>14</v>
      </c>
      <c r="N76" s="199" t="s">
        <v>56</v>
      </c>
      <c r="O76" s="111" t="s">
        <v>53</v>
      </c>
    </row>
    <row r="77" spans="1:15" ht="29" customHeight="1" x14ac:dyDescent="0.35">
      <c r="A77" s="139">
        <v>639000</v>
      </c>
      <c r="B77" s="104" t="s">
        <v>466</v>
      </c>
      <c r="C77" s="140">
        <v>0.05</v>
      </c>
      <c r="D77" s="39">
        <v>1</v>
      </c>
      <c r="E77" s="39">
        <v>0</v>
      </c>
      <c r="F77" s="111" t="s">
        <v>141</v>
      </c>
      <c r="G77" s="39" t="s">
        <v>9</v>
      </c>
      <c r="H77" s="144">
        <v>41880</v>
      </c>
      <c r="I77" s="142">
        <v>42488</v>
      </c>
      <c r="J77" s="39" t="s">
        <v>13</v>
      </c>
      <c r="K77" s="39">
        <v>1</v>
      </c>
      <c r="L77" s="110">
        <f t="shared" si="4"/>
        <v>20</v>
      </c>
      <c r="M77" s="39" t="s">
        <v>14</v>
      </c>
      <c r="N77" s="143" t="s">
        <v>77</v>
      </c>
      <c r="O77" s="188" t="s">
        <v>16</v>
      </c>
    </row>
    <row r="78" spans="1:15" ht="29" customHeight="1" x14ac:dyDescent="0.35">
      <c r="A78" s="139">
        <v>642600</v>
      </c>
      <c r="B78" s="104" t="s">
        <v>713</v>
      </c>
      <c r="C78" s="140">
        <v>0.04</v>
      </c>
      <c r="D78" s="39">
        <v>1</v>
      </c>
      <c r="E78" s="39">
        <v>0</v>
      </c>
      <c r="F78" s="111" t="s">
        <v>136</v>
      </c>
      <c r="G78" s="39" t="s">
        <v>9</v>
      </c>
      <c r="H78" s="144">
        <v>42377</v>
      </c>
      <c r="I78" s="142">
        <v>42825</v>
      </c>
      <c r="J78" s="39" t="s">
        <v>13</v>
      </c>
      <c r="K78" s="39">
        <v>1</v>
      </c>
      <c r="L78" s="110">
        <f t="shared" si="4"/>
        <v>25</v>
      </c>
      <c r="M78" s="39" t="s">
        <v>14</v>
      </c>
      <c r="N78" s="143" t="s">
        <v>77</v>
      </c>
      <c r="O78" s="188" t="s">
        <v>16</v>
      </c>
    </row>
    <row r="79" spans="1:15" ht="29" customHeight="1" x14ac:dyDescent="0.35">
      <c r="A79" s="139">
        <v>550310</v>
      </c>
      <c r="B79" s="104" t="s">
        <v>369</v>
      </c>
      <c r="C79" s="140">
        <v>0.21</v>
      </c>
      <c r="D79" s="39">
        <v>6</v>
      </c>
      <c r="E79" s="39">
        <v>0</v>
      </c>
      <c r="F79" s="39" t="s">
        <v>856</v>
      </c>
      <c r="G79" s="39" t="s">
        <v>9</v>
      </c>
      <c r="H79" s="142" t="s">
        <v>884</v>
      </c>
      <c r="I79" s="179">
        <v>42460</v>
      </c>
      <c r="J79" s="39" t="s">
        <v>28</v>
      </c>
      <c r="K79" s="39">
        <v>6</v>
      </c>
      <c r="L79" s="110">
        <f t="shared" si="4"/>
        <v>28.571428571428573</v>
      </c>
      <c r="M79" s="39" t="s">
        <v>14</v>
      </c>
      <c r="N79" s="143" t="s">
        <v>43</v>
      </c>
      <c r="O79" s="188" t="s">
        <v>44</v>
      </c>
    </row>
    <row r="80" spans="1:15" ht="29" customHeight="1" x14ac:dyDescent="0.35">
      <c r="A80" s="139">
        <v>660500</v>
      </c>
      <c r="B80" s="104" t="s">
        <v>343</v>
      </c>
      <c r="C80" s="140">
        <v>0.16</v>
      </c>
      <c r="D80" s="39">
        <v>4</v>
      </c>
      <c r="E80" s="39">
        <v>2</v>
      </c>
      <c r="F80" s="39" t="s">
        <v>108</v>
      </c>
      <c r="G80" s="39" t="s">
        <v>9</v>
      </c>
      <c r="H80" s="142">
        <v>42402</v>
      </c>
      <c r="I80" s="142">
        <v>42741</v>
      </c>
      <c r="J80" s="39" t="s">
        <v>80</v>
      </c>
      <c r="K80" s="39">
        <v>7</v>
      </c>
      <c r="L80" s="110">
        <f t="shared" si="4"/>
        <v>43.75</v>
      </c>
      <c r="M80" s="39" t="s">
        <v>14</v>
      </c>
      <c r="N80" s="143" t="s">
        <v>43</v>
      </c>
      <c r="O80" s="188" t="s">
        <v>44</v>
      </c>
    </row>
    <row r="81" spans="1:15" ht="29" customHeight="1" x14ac:dyDescent="0.35">
      <c r="A81" s="139">
        <v>638700</v>
      </c>
      <c r="B81" s="104" t="s">
        <v>475</v>
      </c>
      <c r="C81" s="140">
        <v>0.12</v>
      </c>
      <c r="D81" s="39">
        <v>1</v>
      </c>
      <c r="E81" s="39">
        <v>0</v>
      </c>
      <c r="F81" s="111" t="s">
        <v>157</v>
      </c>
      <c r="G81" s="39" t="s">
        <v>9</v>
      </c>
      <c r="H81" s="144">
        <v>42298</v>
      </c>
      <c r="I81" s="142">
        <v>42662</v>
      </c>
      <c r="J81" s="39" t="s">
        <v>13</v>
      </c>
      <c r="K81" s="39">
        <v>1</v>
      </c>
      <c r="L81" s="110">
        <f t="shared" si="4"/>
        <v>8.3333333333333339</v>
      </c>
      <c r="M81" s="39" t="s">
        <v>14</v>
      </c>
      <c r="N81" s="143" t="s">
        <v>43</v>
      </c>
      <c r="O81" s="188" t="s">
        <v>44</v>
      </c>
    </row>
    <row r="82" spans="1:15" ht="29" customHeight="1" x14ac:dyDescent="0.35">
      <c r="A82" s="139">
        <v>663700</v>
      </c>
      <c r="B82" s="104" t="s">
        <v>712</v>
      </c>
      <c r="C82" s="140">
        <v>0.09</v>
      </c>
      <c r="D82" s="39">
        <v>1</v>
      </c>
      <c r="E82" s="39">
        <v>0</v>
      </c>
      <c r="F82" s="141" t="s">
        <v>327</v>
      </c>
      <c r="G82" s="39" t="s">
        <v>9</v>
      </c>
      <c r="H82" s="142">
        <v>42507</v>
      </c>
      <c r="I82" s="142">
        <v>42825</v>
      </c>
      <c r="J82" s="39" t="s">
        <v>13</v>
      </c>
      <c r="K82" s="39">
        <v>1</v>
      </c>
      <c r="L82" s="110">
        <f t="shared" si="4"/>
        <v>11.111111111111111</v>
      </c>
      <c r="M82" s="39" t="s">
        <v>14</v>
      </c>
      <c r="N82" s="143" t="s">
        <v>43</v>
      </c>
      <c r="O82" s="188" t="s">
        <v>44</v>
      </c>
    </row>
    <row r="83" spans="1:15" ht="29" customHeight="1" x14ac:dyDescent="0.35">
      <c r="A83" s="158">
        <v>624800</v>
      </c>
      <c r="B83" s="203" t="s">
        <v>735</v>
      </c>
      <c r="C83" s="159">
        <v>0.04</v>
      </c>
      <c r="D83" s="112">
        <v>1</v>
      </c>
      <c r="E83" s="112">
        <v>0</v>
      </c>
      <c r="F83" s="39" t="s">
        <v>66</v>
      </c>
      <c r="G83" s="112" t="s">
        <v>9</v>
      </c>
      <c r="H83" s="144">
        <v>42179</v>
      </c>
      <c r="I83" s="142">
        <v>42156</v>
      </c>
      <c r="J83" s="112" t="s">
        <v>13</v>
      </c>
      <c r="K83" s="112">
        <v>1</v>
      </c>
      <c r="L83" s="161">
        <f t="shared" si="4"/>
        <v>25</v>
      </c>
      <c r="M83" s="112" t="s">
        <v>14</v>
      </c>
      <c r="N83" s="150" t="s">
        <v>43</v>
      </c>
      <c r="O83" s="160" t="s">
        <v>30</v>
      </c>
    </row>
    <row r="84" spans="1:15" ht="29" customHeight="1" x14ac:dyDescent="0.35">
      <c r="A84" s="139">
        <v>669900</v>
      </c>
      <c r="B84" s="195" t="s">
        <v>837</v>
      </c>
      <c r="C84" s="140">
        <v>0.03</v>
      </c>
      <c r="D84" s="39">
        <v>1</v>
      </c>
      <c r="E84" s="39">
        <v>0</v>
      </c>
      <c r="F84" s="141" t="s">
        <v>598</v>
      </c>
      <c r="G84" s="39" t="s">
        <v>9</v>
      </c>
      <c r="H84" s="144">
        <v>42697</v>
      </c>
      <c r="I84" s="142">
        <v>42814</v>
      </c>
      <c r="J84" s="39" t="s">
        <v>13</v>
      </c>
      <c r="K84" s="39">
        <v>1</v>
      </c>
      <c r="L84" s="110">
        <f t="shared" si="4"/>
        <v>33.333333333333336</v>
      </c>
      <c r="M84" s="39" t="s">
        <v>14</v>
      </c>
      <c r="N84" s="143" t="s">
        <v>43</v>
      </c>
      <c r="O84" s="39" t="s">
        <v>44</v>
      </c>
    </row>
    <row r="85" spans="1:15" ht="29" customHeight="1" x14ac:dyDescent="0.35">
      <c r="A85" s="139">
        <v>641500</v>
      </c>
      <c r="B85" s="104" t="s">
        <v>752</v>
      </c>
      <c r="C85" s="140">
        <v>0.03</v>
      </c>
      <c r="D85" s="39">
        <v>1</v>
      </c>
      <c r="E85" s="39">
        <v>0</v>
      </c>
      <c r="F85" s="39" t="s">
        <v>131</v>
      </c>
      <c r="G85" s="39" t="s">
        <v>9</v>
      </c>
      <c r="H85" s="144">
        <v>41995</v>
      </c>
      <c r="I85" s="142">
        <v>42825</v>
      </c>
      <c r="J85" s="39" t="s">
        <v>13</v>
      </c>
      <c r="K85" s="39">
        <v>1</v>
      </c>
      <c r="L85" s="110">
        <f t="shared" si="4"/>
        <v>33.333333333333336</v>
      </c>
      <c r="M85" s="39" t="s">
        <v>14</v>
      </c>
      <c r="N85" s="143" t="s">
        <v>43</v>
      </c>
      <c r="O85" s="188" t="s">
        <v>44</v>
      </c>
    </row>
    <row r="86" spans="1:15" ht="29" customHeight="1" x14ac:dyDescent="0.35">
      <c r="A86" s="139">
        <v>480600</v>
      </c>
      <c r="B86" s="104" t="s">
        <v>386</v>
      </c>
      <c r="C86" s="140">
        <v>0.05</v>
      </c>
      <c r="D86" s="39">
        <v>1</v>
      </c>
      <c r="E86" s="39">
        <v>0</v>
      </c>
      <c r="F86" s="39" t="s">
        <v>114</v>
      </c>
      <c r="G86" s="39" t="s">
        <v>9</v>
      </c>
      <c r="H86" s="142">
        <v>42339</v>
      </c>
      <c r="I86" s="142">
        <v>42825</v>
      </c>
      <c r="J86" s="39" t="s">
        <v>13</v>
      </c>
      <c r="K86" s="39">
        <v>1</v>
      </c>
      <c r="L86" s="110">
        <f t="shared" si="4"/>
        <v>20</v>
      </c>
      <c r="M86" s="39" t="s">
        <v>14</v>
      </c>
      <c r="N86" s="143" t="s">
        <v>22</v>
      </c>
      <c r="O86" s="188" t="s">
        <v>16</v>
      </c>
    </row>
    <row r="87" spans="1:15" ht="29" customHeight="1" x14ac:dyDescent="0.35">
      <c r="A87" s="139">
        <v>641900</v>
      </c>
      <c r="B87" s="104" t="s">
        <v>467</v>
      </c>
      <c r="C87" s="140">
        <v>0.06</v>
      </c>
      <c r="D87" s="39">
        <v>1</v>
      </c>
      <c r="E87" s="39">
        <v>0</v>
      </c>
      <c r="F87" s="111" t="s">
        <v>142</v>
      </c>
      <c r="G87" s="39" t="s">
        <v>9</v>
      </c>
      <c r="H87" s="142">
        <v>42163</v>
      </c>
      <c r="I87" s="142">
        <v>42825</v>
      </c>
      <c r="J87" s="39" t="s">
        <v>13</v>
      </c>
      <c r="K87" s="39">
        <v>1</v>
      </c>
      <c r="L87" s="110">
        <f t="shared" si="4"/>
        <v>16.666666666666668</v>
      </c>
      <c r="M87" s="39" t="s">
        <v>14</v>
      </c>
      <c r="N87" s="143" t="s">
        <v>39</v>
      </c>
      <c r="O87" s="188" t="s">
        <v>40</v>
      </c>
    </row>
    <row r="88" spans="1:15" ht="29" customHeight="1" x14ac:dyDescent="0.35">
      <c r="A88" s="139">
        <v>648000</v>
      </c>
      <c r="B88" s="104" t="s">
        <v>344</v>
      </c>
      <c r="C88" s="140">
        <v>0.05</v>
      </c>
      <c r="D88" s="39">
        <v>1</v>
      </c>
      <c r="E88" s="39">
        <v>0</v>
      </c>
      <c r="F88" s="111" t="s">
        <v>139</v>
      </c>
      <c r="G88" s="39" t="s">
        <v>9</v>
      </c>
      <c r="H88" s="144">
        <v>42403</v>
      </c>
      <c r="I88" s="142">
        <v>42825</v>
      </c>
      <c r="J88" s="39" t="s">
        <v>13</v>
      </c>
      <c r="K88" s="39">
        <v>1</v>
      </c>
      <c r="L88" s="110">
        <f t="shared" si="4"/>
        <v>20</v>
      </c>
      <c r="M88" s="39" t="s">
        <v>14</v>
      </c>
      <c r="N88" s="143" t="s">
        <v>39</v>
      </c>
      <c r="O88" s="188" t="s">
        <v>40</v>
      </c>
    </row>
    <row r="89" spans="1:15" ht="29" customHeight="1" x14ac:dyDescent="0.35">
      <c r="A89" s="139">
        <v>619500</v>
      </c>
      <c r="B89" s="104" t="s">
        <v>121</v>
      </c>
      <c r="C89" s="140">
        <v>0.01</v>
      </c>
      <c r="D89" s="39">
        <v>1</v>
      </c>
      <c r="E89" s="39">
        <v>0</v>
      </c>
      <c r="F89" s="39" t="s">
        <v>520</v>
      </c>
      <c r="G89" s="39" t="s">
        <v>9</v>
      </c>
      <c r="H89" s="142">
        <v>41297</v>
      </c>
      <c r="I89" s="142">
        <v>42825</v>
      </c>
      <c r="J89" s="39" t="s">
        <v>122</v>
      </c>
      <c r="K89" s="39">
        <v>1</v>
      </c>
      <c r="L89" s="110">
        <f t="shared" si="4"/>
        <v>100</v>
      </c>
      <c r="M89" s="39" t="s">
        <v>14</v>
      </c>
      <c r="N89" s="143" t="s">
        <v>81</v>
      </c>
      <c r="O89" s="188" t="s">
        <v>53</v>
      </c>
    </row>
    <row r="90" spans="1:15" ht="29" customHeight="1" x14ac:dyDescent="0.35">
      <c r="A90" s="158">
        <v>652300</v>
      </c>
      <c r="B90" s="203" t="s">
        <v>341</v>
      </c>
      <c r="C90" s="159">
        <v>0.45</v>
      </c>
      <c r="D90" s="112">
        <v>3</v>
      </c>
      <c r="E90" s="112">
        <v>0</v>
      </c>
      <c r="F90" s="112" t="s">
        <v>857</v>
      </c>
      <c r="G90" s="112" t="s">
        <v>9</v>
      </c>
      <c r="H90" s="144">
        <v>42550</v>
      </c>
      <c r="I90" s="142">
        <v>42397</v>
      </c>
      <c r="J90" s="112" t="s">
        <v>13</v>
      </c>
      <c r="K90" s="112">
        <v>3</v>
      </c>
      <c r="L90" s="161">
        <f t="shared" si="4"/>
        <v>6.6666666666666661</v>
      </c>
      <c r="M90" s="112" t="s">
        <v>14</v>
      </c>
      <c r="N90" s="150" t="s">
        <v>685</v>
      </c>
      <c r="O90" s="190" t="s">
        <v>11</v>
      </c>
    </row>
    <row r="91" spans="1:15" ht="29" customHeight="1" x14ac:dyDescent="0.35">
      <c r="A91" s="139">
        <v>643500</v>
      </c>
      <c r="B91" s="104" t="s">
        <v>496</v>
      </c>
      <c r="C91" s="140">
        <v>0.36</v>
      </c>
      <c r="D91" s="39">
        <v>7</v>
      </c>
      <c r="E91" s="39">
        <v>1</v>
      </c>
      <c r="F91" s="226" t="s">
        <v>847</v>
      </c>
      <c r="G91" s="39" t="s">
        <v>9</v>
      </c>
      <c r="H91" s="144">
        <v>42655</v>
      </c>
      <c r="I91" s="142">
        <v>42825</v>
      </c>
      <c r="J91" s="39" t="s">
        <v>13</v>
      </c>
      <c r="K91" s="39">
        <v>8</v>
      </c>
      <c r="L91" s="110">
        <f t="shared" si="4"/>
        <v>22.222222222222221</v>
      </c>
      <c r="M91" s="39" t="s">
        <v>14</v>
      </c>
      <c r="N91" s="143" t="s">
        <v>685</v>
      </c>
      <c r="O91" s="188" t="s">
        <v>11</v>
      </c>
    </row>
    <row r="92" spans="1:15" ht="29" customHeight="1" x14ac:dyDescent="0.35">
      <c r="A92" s="139">
        <v>651300</v>
      </c>
      <c r="B92" s="104" t="s">
        <v>686</v>
      </c>
      <c r="C92" s="140">
        <v>0.04</v>
      </c>
      <c r="D92" s="39">
        <v>1</v>
      </c>
      <c r="E92" s="39">
        <v>0</v>
      </c>
      <c r="F92" s="39" t="s">
        <v>332</v>
      </c>
      <c r="G92" s="39" t="s">
        <v>9</v>
      </c>
      <c r="H92" s="144">
        <v>42521</v>
      </c>
      <c r="I92" s="142">
        <v>42642</v>
      </c>
      <c r="J92" s="39" t="s">
        <v>13</v>
      </c>
      <c r="K92" s="39">
        <v>1</v>
      </c>
      <c r="L92" s="110">
        <f t="shared" si="4"/>
        <v>25</v>
      </c>
      <c r="M92" s="39" t="s">
        <v>14</v>
      </c>
      <c r="N92" s="143" t="s">
        <v>685</v>
      </c>
      <c r="O92" s="188" t="s">
        <v>11</v>
      </c>
    </row>
    <row r="93" spans="1:15" ht="29" customHeight="1" x14ac:dyDescent="0.35">
      <c r="A93" s="139">
        <v>662800</v>
      </c>
      <c r="B93" s="143" t="s">
        <v>687</v>
      </c>
      <c r="C93" s="140">
        <v>0.03</v>
      </c>
      <c r="D93" s="39">
        <v>1</v>
      </c>
      <c r="E93" s="39">
        <v>0</v>
      </c>
      <c r="F93" s="39" t="s">
        <v>858</v>
      </c>
      <c r="G93" s="39" t="s">
        <v>9</v>
      </c>
      <c r="H93" s="144">
        <v>42475</v>
      </c>
      <c r="I93" s="142">
        <v>42643</v>
      </c>
      <c r="J93" s="39" t="s">
        <v>13</v>
      </c>
      <c r="K93" s="39">
        <v>1</v>
      </c>
      <c r="L93" s="110">
        <f t="shared" si="4"/>
        <v>33.333333333333336</v>
      </c>
      <c r="M93" s="39" t="s">
        <v>14</v>
      </c>
      <c r="N93" s="143" t="s">
        <v>685</v>
      </c>
      <c r="O93" s="188" t="s">
        <v>11</v>
      </c>
    </row>
    <row r="94" spans="1:15" ht="29" customHeight="1" x14ac:dyDescent="0.35">
      <c r="A94" s="121">
        <v>656600</v>
      </c>
      <c r="B94" s="122" t="s">
        <v>715</v>
      </c>
      <c r="C94" s="126">
        <v>0.26</v>
      </c>
      <c r="D94" s="108">
        <v>11</v>
      </c>
      <c r="E94" s="108">
        <v>0</v>
      </c>
      <c r="F94" s="134" t="s">
        <v>523</v>
      </c>
      <c r="G94" s="108" t="s">
        <v>9</v>
      </c>
      <c r="H94" s="124">
        <v>42543</v>
      </c>
      <c r="I94" s="138">
        <v>42825</v>
      </c>
      <c r="J94" s="108" t="s">
        <v>221</v>
      </c>
      <c r="K94" s="108">
        <v>11</v>
      </c>
      <c r="L94" s="68">
        <f t="shared" si="4"/>
        <v>42.307692307692307</v>
      </c>
      <c r="M94" s="108" t="s">
        <v>10</v>
      </c>
      <c r="N94" s="38" t="s">
        <v>100</v>
      </c>
      <c r="O94" s="133" t="s">
        <v>16</v>
      </c>
    </row>
    <row r="95" spans="1:15" ht="29" customHeight="1" x14ac:dyDescent="0.35">
      <c r="A95" s="128">
        <v>537600</v>
      </c>
      <c r="B95" s="105" t="s">
        <v>502</v>
      </c>
      <c r="C95" s="129">
        <v>0.06</v>
      </c>
      <c r="D95" s="106">
        <v>6</v>
      </c>
      <c r="E95" s="106">
        <v>0</v>
      </c>
      <c r="F95" s="208" t="s">
        <v>329</v>
      </c>
      <c r="G95" s="106" t="s">
        <v>9</v>
      </c>
      <c r="H95" s="147">
        <v>42515</v>
      </c>
      <c r="I95" s="130">
        <v>42632</v>
      </c>
      <c r="J95" s="106" t="s">
        <v>330</v>
      </c>
      <c r="K95" s="106">
        <v>6</v>
      </c>
      <c r="L95" s="131">
        <f t="shared" si="4"/>
        <v>100</v>
      </c>
      <c r="M95" s="106" t="s">
        <v>10</v>
      </c>
      <c r="N95" s="137" t="s">
        <v>100</v>
      </c>
      <c r="O95" s="135" t="s">
        <v>16</v>
      </c>
    </row>
    <row r="96" spans="1:15" ht="29" customHeight="1" x14ac:dyDescent="0.35">
      <c r="A96" s="121">
        <v>583000</v>
      </c>
      <c r="B96" s="67" t="s">
        <v>349</v>
      </c>
      <c r="C96" s="126">
        <v>0.03</v>
      </c>
      <c r="D96" s="108">
        <v>3</v>
      </c>
      <c r="E96" s="108">
        <v>0</v>
      </c>
      <c r="F96" s="76" t="s">
        <v>307</v>
      </c>
      <c r="G96" s="108" t="s">
        <v>9</v>
      </c>
      <c r="H96" s="182">
        <v>42493</v>
      </c>
      <c r="I96" s="138">
        <v>42825</v>
      </c>
      <c r="J96" s="108" t="s">
        <v>122</v>
      </c>
      <c r="K96" s="108">
        <v>3</v>
      </c>
      <c r="L96" s="68">
        <f t="shared" si="4"/>
        <v>100</v>
      </c>
      <c r="M96" s="108" t="s">
        <v>10</v>
      </c>
      <c r="N96" s="38" t="s">
        <v>128</v>
      </c>
      <c r="O96" s="133" t="s">
        <v>16</v>
      </c>
    </row>
    <row r="97" spans="1:15" ht="29" customHeight="1" x14ac:dyDescent="0.35">
      <c r="A97" s="121">
        <v>607700</v>
      </c>
      <c r="B97" s="67" t="s">
        <v>50</v>
      </c>
      <c r="C97" s="76">
        <v>0.28999999999999998</v>
      </c>
      <c r="D97" s="76">
        <v>12</v>
      </c>
      <c r="E97" s="76">
        <v>0</v>
      </c>
      <c r="F97" s="108" t="s">
        <v>322</v>
      </c>
      <c r="G97" s="76" t="s">
        <v>9</v>
      </c>
      <c r="H97" s="181">
        <v>40863</v>
      </c>
      <c r="I97" s="74">
        <v>42460</v>
      </c>
      <c r="J97" s="76" t="s">
        <v>51</v>
      </c>
      <c r="K97" s="76">
        <v>12</v>
      </c>
      <c r="L97" s="68">
        <f t="shared" si="4"/>
        <v>41.379310344827587</v>
      </c>
      <c r="M97" s="76" t="s">
        <v>10</v>
      </c>
      <c r="N97" s="38" t="s">
        <v>33</v>
      </c>
      <c r="O97" s="76" t="s">
        <v>19</v>
      </c>
    </row>
    <row r="98" spans="1:15" ht="29" customHeight="1" x14ac:dyDescent="0.35">
      <c r="A98" s="121">
        <v>656300</v>
      </c>
      <c r="B98" s="105" t="s">
        <v>439</v>
      </c>
      <c r="C98" s="129">
        <v>0.24</v>
      </c>
      <c r="D98" s="106">
        <v>6</v>
      </c>
      <c r="E98" s="106">
        <v>0</v>
      </c>
      <c r="F98" s="106" t="s">
        <v>209</v>
      </c>
      <c r="G98" s="106" t="s">
        <v>9</v>
      </c>
      <c r="H98" s="210">
        <v>42299</v>
      </c>
      <c r="I98" s="130">
        <v>42678</v>
      </c>
      <c r="J98" s="106" t="s">
        <v>88</v>
      </c>
      <c r="K98" s="106">
        <v>6</v>
      </c>
      <c r="L98" s="131">
        <f t="shared" si="4"/>
        <v>25</v>
      </c>
      <c r="M98" s="106" t="s">
        <v>10</v>
      </c>
      <c r="N98" s="137" t="s">
        <v>15</v>
      </c>
      <c r="O98" s="135" t="s">
        <v>16</v>
      </c>
    </row>
    <row r="99" spans="1:15" ht="29" customHeight="1" x14ac:dyDescent="0.35">
      <c r="A99" s="121">
        <v>597000</v>
      </c>
      <c r="B99" s="122" t="s">
        <v>437</v>
      </c>
      <c r="C99" s="126">
        <v>0.04</v>
      </c>
      <c r="D99" s="108">
        <v>9</v>
      </c>
      <c r="E99" s="108">
        <v>0</v>
      </c>
      <c r="F99" s="108" t="s">
        <v>216</v>
      </c>
      <c r="G99" s="108" t="s">
        <v>9</v>
      </c>
      <c r="H99" s="174">
        <v>42096</v>
      </c>
      <c r="I99" s="138">
        <v>42825</v>
      </c>
      <c r="J99" s="108" t="s">
        <v>217</v>
      </c>
      <c r="K99" s="108">
        <v>9</v>
      </c>
      <c r="L99" s="68">
        <f t="shared" si="4"/>
        <v>225</v>
      </c>
      <c r="M99" s="108" t="s">
        <v>10</v>
      </c>
      <c r="N99" s="38" t="s">
        <v>15</v>
      </c>
      <c r="O99" s="133" t="s">
        <v>16</v>
      </c>
    </row>
    <row r="100" spans="1:15" ht="29" customHeight="1" x14ac:dyDescent="0.35">
      <c r="A100" s="121">
        <v>650300</v>
      </c>
      <c r="B100" s="122" t="s">
        <v>376</v>
      </c>
      <c r="C100" s="126">
        <v>0.06</v>
      </c>
      <c r="D100" s="108">
        <v>1</v>
      </c>
      <c r="E100" s="108">
        <v>0</v>
      </c>
      <c r="F100" s="40" t="s">
        <v>859</v>
      </c>
      <c r="G100" s="108" t="s">
        <v>9</v>
      </c>
      <c r="H100" s="182">
        <v>42305</v>
      </c>
      <c r="I100" s="138">
        <v>42460</v>
      </c>
      <c r="J100" s="108" t="s">
        <v>62</v>
      </c>
      <c r="K100" s="108">
        <v>1</v>
      </c>
      <c r="L100" s="68">
        <f t="shared" si="4"/>
        <v>16.666666666666668</v>
      </c>
      <c r="M100" s="108" t="s">
        <v>10</v>
      </c>
      <c r="N100" s="38" t="s">
        <v>46</v>
      </c>
      <c r="O100" s="133" t="s">
        <v>30</v>
      </c>
    </row>
    <row r="101" spans="1:15" ht="29" customHeight="1" x14ac:dyDescent="0.35">
      <c r="A101" s="121">
        <v>604100</v>
      </c>
      <c r="B101" s="67" t="s">
        <v>172</v>
      </c>
      <c r="C101" s="68">
        <v>0.4</v>
      </c>
      <c r="D101" s="76">
        <v>0</v>
      </c>
      <c r="E101" s="76">
        <v>1</v>
      </c>
      <c r="F101" s="148" t="s">
        <v>323</v>
      </c>
      <c r="G101" s="76" t="s">
        <v>9</v>
      </c>
      <c r="H101" s="185">
        <v>40660</v>
      </c>
      <c r="I101" s="74">
        <v>40999</v>
      </c>
      <c r="J101" s="76" t="s">
        <v>48</v>
      </c>
      <c r="K101" s="76">
        <v>1</v>
      </c>
      <c r="L101" s="68">
        <f t="shared" si="4"/>
        <v>2.5</v>
      </c>
      <c r="M101" s="76" t="s">
        <v>10</v>
      </c>
      <c r="N101" s="38" t="s">
        <v>36</v>
      </c>
      <c r="O101" s="76" t="s">
        <v>44</v>
      </c>
    </row>
    <row r="102" spans="1:15" ht="29" customHeight="1" x14ac:dyDescent="0.35">
      <c r="A102" s="121">
        <v>638500</v>
      </c>
      <c r="B102" s="67" t="s">
        <v>549</v>
      </c>
      <c r="C102" s="126">
        <v>0.35</v>
      </c>
      <c r="D102" s="108">
        <v>29</v>
      </c>
      <c r="E102" s="108">
        <v>0</v>
      </c>
      <c r="F102" s="108" t="s">
        <v>860</v>
      </c>
      <c r="G102" s="108" t="s">
        <v>9</v>
      </c>
      <c r="H102" s="182">
        <v>42615</v>
      </c>
      <c r="I102" s="138">
        <v>42825</v>
      </c>
      <c r="J102" s="108" t="s">
        <v>45</v>
      </c>
      <c r="K102" s="108">
        <v>29</v>
      </c>
      <c r="L102" s="68">
        <f t="shared" si="4"/>
        <v>82.857142857142861</v>
      </c>
      <c r="M102" s="108" t="s">
        <v>10</v>
      </c>
      <c r="N102" s="38" t="s">
        <v>36</v>
      </c>
      <c r="O102" s="76" t="s">
        <v>44</v>
      </c>
    </row>
    <row r="103" spans="1:15" ht="29" customHeight="1" x14ac:dyDescent="0.35">
      <c r="A103" s="121">
        <v>661500</v>
      </c>
      <c r="B103" s="122" t="s">
        <v>506</v>
      </c>
      <c r="C103" s="126">
        <v>0.3</v>
      </c>
      <c r="D103" s="108">
        <v>1</v>
      </c>
      <c r="E103" s="108">
        <v>0</v>
      </c>
      <c r="F103" s="108" t="s">
        <v>105</v>
      </c>
      <c r="G103" s="108" t="s">
        <v>9</v>
      </c>
      <c r="H103" s="174">
        <v>42387</v>
      </c>
      <c r="I103" s="138">
        <v>42825</v>
      </c>
      <c r="J103" s="108" t="s">
        <v>13</v>
      </c>
      <c r="K103" s="108">
        <v>2</v>
      </c>
      <c r="L103" s="68">
        <f t="shared" si="4"/>
        <v>6.666666666666667</v>
      </c>
      <c r="M103" s="108" t="s">
        <v>10</v>
      </c>
      <c r="N103" s="38" t="s">
        <v>36</v>
      </c>
      <c r="O103" s="133" t="s">
        <v>44</v>
      </c>
    </row>
    <row r="104" spans="1:15" ht="29" customHeight="1" x14ac:dyDescent="0.35">
      <c r="A104" s="121">
        <v>651000</v>
      </c>
      <c r="B104" s="67" t="s">
        <v>375</v>
      </c>
      <c r="C104" s="126">
        <v>0.2</v>
      </c>
      <c r="D104" s="108">
        <v>1</v>
      </c>
      <c r="E104" s="108">
        <v>0</v>
      </c>
      <c r="F104" s="108" t="s">
        <v>93</v>
      </c>
      <c r="G104" s="108" t="s">
        <v>9</v>
      </c>
      <c r="H104" s="174">
        <v>42452</v>
      </c>
      <c r="I104" s="74">
        <v>42460</v>
      </c>
      <c r="J104" s="108" t="s">
        <v>48</v>
      </c>
      <c r="K104" s="108">
        <v>1</v>
      </c>
      <c r="L104" s="68">
        <f t="shared" ref="L104:L135" si="5">K104/C104</f>
        <v>5</v>
      </c>
      <c r="M104" s="108" t="s">
        <v>10</v>
      </c>
      <c r="N104" s="38" t="s">
        <v>36</v>
      </c>
      <c r="O104" s="133" t="s">
        <v>44</v>
      </c>
    </row>
    <row r="105" spans="1:15" ht="29" customHeight="1" x14ac:dyDescent="0.35">
      <c r="A105" s="121">
        <v>604900</v>
      </c>
      <c r="B105" s="77" t="s">
        <v>169</v>
      </c>
      <c r="C105" s="76">
        <v>0.2</v>
      </c>
      <c r="D105" s="76">
        <v>1</v>
      </c>
      <c r="E105" s="76">
        <v>0</v>
      </c>
      <c r="F105" s="108" t="s">
        <v>861</v>
      </c>
      <c r="G105" s="76" t="s">
        <v>9</v>
      </c>
      <c r="H105" s="181">
        <v>41684</v>
      </c>
      <c r="I105" s="74">
        <v>42825</v>
      </c>
      <c r="J105" s="76" t="s">
        <v>48</v>
      </c>
      <c r="K105" s="76">
        <v>1</v>
      </c>
      <c r="L105" s="68">
        <f t="shared" si="5"/>
        <v>5</v>
      </c>
      <c r="M105" s="76" t="s">
        <v>10</v>
      </c>
      <c r="N105" s="38" t="s">
        <v>36</v>
      </c>
      <c r="O105" s="76" t="s">
        <v>44</v>
      </c>
    </row>
    <row r="106" spans="1:15" ht="29" customHeight="1" x14ac:dyDescent="0.35">
      <c r="A106" s="183">
        <v>640900</v>
      </c>
      <c r="B106" s="122" t="s">
        <v>371</v>
      </c>
      <c r="C106" s="126">
        <v>0.19</v>
      </c>
      <c r="D106" s="108">
        <v>19</v>
      </c>
      <c r="E106" s="108">
        <v>0</v>
      </c>
      <c r="F106" s="148" t="s">
        <v>64</v>
      </c>
      <c r="G106" s="108" t="s">
        <v>9</v>
      </c>
      <c r="H106" s="124">
        <v>42255</v>
      </c>
      <c r="I106" s="138">
        <v>42096</v>
      </c>
      <c r="J106" s="108" t="s">
        <v>62</v>
      </c>
      <c r="K106" s="108">
        <v>19</v>
      </c>
      <c r="L106" s="68">
        <f t="shared" si="5"/>
        <v>100</v>
      </c>
      <c r="M106" s="108" t="s">
        <v>10</v>
      </c>
      <c r="N106" s="38" t="s">
        <v>36</v>
      </c>
      <c r="O106" s="133" t="s">
        <v>44</v>
      </c>
    </row>
    <row r="107" spans="1:15" ht="29" customHeight="1" x14ac:dyDescent="0.35">
      <c r="A107" s="121">
        <v>647300</v>
      </c>
      <c r="B107" s="122" t="s">
        <v>511</v>
      </c>
      <c r="C107" s="126">
        <v>0.17</v>
      </c>
      <c r="D107" s="108">
        <v>1</v>
      </c>
      <c r="E107" s="108">
        <v>0</v>
      </c>
      <c r="F107" s="134" t="s">
        <v>162</v>
      </c>
      <c r="G107" s="108" t="s">
        <v>9</v>
      </c>
      <c r="H107" s="124">
        <v>42122</v>
      </c>
      <c r="I107" s="138">
        <v>42825</v>
      </c>
      <c r="J107" s="108" t="s">
        <v>28</v>
      </c>
      <c r="K107" s="108">
        <v>1</v>
      </c>
      <c r="L107" s="68">
        <f t="shared" si="5"/>
        <v>5.8823529411764701</v>
      </c>
      <c r="M107" s="108" t="s">
        <v>10</v>
      </c>
      <c r="N107" s="38" t="s">
        <v>36</v>
      </c>
      <c r="O107" s="133" t="s">
        <v>44</v>
      </c>
    </row>
    <row r="108" spans="1:15" ht="29" customHeight="1" x14ac:dyDescent="0.35">
      <c r="A108" s="121">
        <v>655000</v>
      </c>
      <c r="B108" s="122" t="s">
        <v>373</v>
      </c>
      <c r="C108" s="126">
        <v>0.14000000000000001</v>
      </c>
      <c r="D108" s="108">
        <v>10</v>
      </c>
      <c r="E108" s="108">
        <v>0</v>
      </c>
      <c r="F108" s="108" t="s">
        <v>310</v>
      </c>
      <c r="G108" s="108" t="s">
        <v>9</v>
      </c>
      <c r="H108" s="124">
        <v>42482</v>
      </c>
      <c r="I108" s="138">
        <v>42460</v>
      </c>
      <c r="J108" s="108" t="s">
        <v>62</v>
      </c>
      <c r="K108" s="108">
        <v>10</v>
      </c>
      <c r="L108" s="68">
        <f t="shared" si="5"/>
        <v>71.428571428571416</v>
      </c>
      <c r="M108" s="108" t="s">
        <v>10</v>
      </c>
      <c r="N108" s="38" t="s">
        <v>36</v>
      </c>
      <c r="O108" s="133" t="s">
        <v>44</v>
      </c>
    </row>
    <row r="109" spans="1:15" ht="29" customHeight="1" x14ac:dyDescent="0.35">
      <c r="A109" s="121">
        <v>609500</v>
      </c>
      <c r="B109" s="67" t="s">
        <v>74</v>
      </c>
      <c r="C109" s="76">
        <v>0.12</v>
      </c>
      <c r="D109" s="76">
        <v>1</v>
      </c>
      <c r="E109" s="76">
        <v>0</v>
      </c>
      <c r="F109" s="108" t="s">
        <v>519</v>
      </c>
      <c r="G109" s="76" t="s">
        <v>9</v>
      </c>
      <c r="H109" s="74">
        <v>40956</v>
      </c>
      <c r="I109" s="74">
        <v>42460</v>
      </c>
      <c r="J109" s="76" t="s">
        <v>48</v>
      </c>
      <c r="K109" s="76">
        <v>1</v>
      </c>
      <c r="L109" s="68">
        <f t="shared" si="5"/>
        <v>8.3333333333333339</v>
      </c>
      <c r="M109" s="76" t="s">
        <v>10</v>
      </c>
      <c r="N109" s="38" t="s">
        <v>36</v>
      </c>
      <c r="O109" s="76" t="s">
        <v>30</v>
      </c>
    </row>
    <row r="110" spans="1:15" ht="29" customHeight="1" x14ac:dyDescent="0.35">
      <c r="A110" s="121">
        <v>660100</v>
      </c>
      <c r="B110" s="105" t="s">
        <v>841</v>
      </c>
      <c r="C110" s="129">
        <v>0.12</v>
      </c>
      <c r="D110" s="106">
        <v>1</v>
      </c>
      <c r="E110" s="106">
        <v>0</v>
      </c>
      <c r="F110" s="106" t="s">
        <v>862</v>
      </c>
      <c r="G110" s="106" t="s">
        <v>9</v>
      </c>
      <c r="H110" s="210" t="s">
        <v>883</v>
      </c>
      <c r="I110" s="147">
        <v>42825</v>
      </c>
      <c r="J110" s="106" t="s">
        <v>48</v>
      </c>
      <c r="K110" s="106">
        <v>2</v>
      </c>
      <c r="L110" s="131">
        <f t="shared" si="5"/>
        <v>16.666666666666668</v>
      </c>
      <c r="M110" s="106" t="s">
        <v>10</v>
      </c>
      <c r="N110" s="137" t="s">
        <v>36</v>
      </c>
      <c r="O110" s="135" t="s">
        <v>44</v>
      </c>
    </row>
    <row r="111" spans="1:15" ht="29" customHeight="1" x14ac:dyDescent="0.35">
      <c r="A111" s="121">
        <v>643600</v>
      </c>
      <c r="B111" s="67" t="s">
        <v>431</v>
      </c>
      <c r="C111" s="126">
        <v>1.1100000000000001</v>
      </c>
      <c r="D111" s="108">
        <v>30</v>
      </c>
      <c r="E111" s="108">
        <v>8</v>
      </c>
      <c r="F111" s="172" t="s">
        <v>233</v>
      </c>
      <c r="G111" s="108" t="s">
        <v>9</v>
      </c>
      <c r="H111" s="180">
        <v>42299</v>
      </c>
      <c r="I111" s="138">
        <v>42508</v>
      </c>
      <c r="J111" s="108" t="s">
        <v>38</v>
      </c>
      <c r="K111" s="108">
        <v>38</v>
      </c>
      <c r="L111" s="68">
        <f t="shared" si="5"/>
        <v>34.234234234234229</v>
      </c>
      <c r="M111" s="108" t="s">
        <v>10</v>
      </c>
      <c r="N111" s="38" t="s">
        <v>83</v>
      </c>
      <c r="O111" s="133" t="s">
        <v>40</v>
      </c>
    </row>
    <row r="112" spans="1:15" ht="29" customHeight="1" x14ac:dyDescent="0.35">
      <c r="A112" s="128">
        <v>663900</v>
      </c>
      <c r="B112" s="146" t="s">
        <v>501</v>
      </c>
      <c r="C112" s="126">
        <v>0.09</v>
      </c>
      <c r="D112" s="108">
        <v>0</v>
      </c>
      <c r="E112" s="108">
        <v>1</v>
      </c>
      <c r="F112" s="40" t="s">
        <v>335</v>
      </c>
      <c r="G112" s="108" t="s">
        <v>9</v>
      </c>
      <c r="H112" s="138">
        <v>42521</v>
      </c>
      <c r="I112" s="138">
        <v>42825</v>
      </c>
      <c r="J112" s="108" t="s">
        <v>28</v>
      </c>
      <c r="K112" s="108">
        <v>1</v>
      </c>
      <c r="L112" s="68">
        <f t="shared" si="5"/>
        <v>11.111111111111111</v>
      </c>
      <c r="M112" s="108" t="s">
        <v>10</v>
      </c>
      <c r="N112" s="38" t="s">
        <v>83</v>
      </c>
      <c r="O112" s="133" t="s">
        <v>30</v>
      </c>
    </row>
    <row r="113" spans="1:20" ht="29" customHeight="1" x14ac:dyDescent="0.35">
      <c r="A113" s="121">
        <v>650900</v>
      </c>
      <c r="B113" s="122" t="s">
        <v>441</v>
      </c>
      <c r="C113" s="126">
        <v>0.08</v>
      </c>
      <c r="D113" s="108">
        <v>4</v>
      </c>
      <c r="E113" s="108">
        <v>0</v>
      </c>
      <c r="F113" s="108" t="s">
        <v>527</v>
      </c>
      <c r="G113" s="108" t="s">
        <v>9</v>
      </c>
      <c r="H113" s="124">
        <v>42550</v>
      </c>
      <c r="I113" s="74">
        <v>42762</v>
      </c>
      <c r="J113" s="108" t="s">
        <v>122</v>
      </c>
      <c r="K113" s="108">
        <v>4</v>
      </c>
      <c r="L113" s="68">
        <f t="shared" si="5"/>
        <v>50</v>
      </c>
      <c r="M113" s="108" t="s">
        <v>10</v>
      </c>
      <c r="N113" s="38" t="s">
        <v>83</v>
      </c>
      <c r="O113" s="133" t="s">
        <v>40</v>
      </c>
    </row>
    <row r="114" spans="1:20" ht="29" customHeight="1" x14ac:dyDescent="0.35">
      <c r="A114" s="121">
        <v>655800</v>
      </c>
      <c r="B114" s="122" t="s">
        <v>374</v>
      </c>
      <c r="C114" s="123">
        <v>0.2</v>
      </c>
      <c r="D114" s="119">
        <v>22</v>
      </c>
      <c r="E114" s="119">
        <v>0</v>
      </c>
      <c r="F114" s="119" t="s">
        <v>87</v>
      </c>
      <c r="G114" s="119" t="s">
        <v>9</v>
      </c>
      <c r="H114" s="212">
        <v>42272</v>
      </c>
      <c r="I114" s="125">
        <v>42460</v>
      </c>
      <c r="J114" s="119" t="s">
        <v>38</v>
      </c>
      <c r="K114" s="119">
        <v>22</v>
      </c>
      <c r="L114" s="68">
        <f t="shared" si="5"/>
        <v>110</v>
      </c>
      <c r="M114" s="119" t="s">
        <v>10</v>
      </c>
      <c r="N114" s="136" t="s">
        <v>65</v>
      </c>
      <c r="O114" s="132" t="s">
        <v>53</v>
      </c>
    </row>
    <row r="115" spans="1:20" ht="29" customHeight="1" x14ac:dyDescent="0.35">
      <c r="A115" s="128">
        <v>597900</v>
      </c>
      <c r="B115" s="67" t="s">
        <v>184</v>
      </c>
      <c r="C115" s="108">
        <v>0.03</v>
      </c>
      <c r="D115" s="108">
        <v>2</v>
      </c>
      <c r="E115" s="108">
        <v>0</v>
      </c>
      <c r="F115" s="108" t="s">
        <v>185</v>
      </c>
      <c r="G115" s="108" t="s">
        <v>9</v>
      </c>
      <c r="H115" s="124">
        <v>42164</v>
      </c>
      <c r="I115" s="74">
        <v>42825</v>
      </c>
      <c r="J115" s="76" t="s">
        <v>17</v>
      </c>
      <c r="K115" s="76">
        <v>2</v>
      </c>
      <c r="L115" s="68">
        <f t="shared" si="5"/>
        <v>66.666666666666671</v>
      </c>
      <c r="M115" s="76" t="s">
        <v>10</v>
      </c>
      <c r="N115" s="38" t="s">
        <v>65</v>
      </c>
      <c r="O115" s="133" t="s">
        <v>53</v>
      </c>
    </row>
    <row r="116" spans="1:20" ht="29" customHeight="1" x14ac:dyDescent="0.35">
      <c r="A116" s="121">
        <v>594900</v>
      </c>
      <c r="B116" s="67" t="s">
        <v>714</v>
      </c>
      <c r="C116" s="68">
        <v>0.02</v>
      </c>
      <c r="D116" s="76">
        <v>2</v>
      </c>
      <c r="E116" s="76">
        <v>0</v>
      </c>
      <c r="F116" s="76" t="s">
        <v>91</v>
      </c>
      <c r="G116" s="76" t="s">
        <v>9</v>
      </c>
      <c r="H116" s="73">
        <v>42041</v>
      </c>
      <c r="I116" s="74">
        <v>42041</v>
      </c>
      <c r="J116" s="76" t="s">
        <v>92</v>
      </c>
      <c r="K116" s="76">
        <v>2</v>
      </c>
      <c r="L116" s="68">
        <f t="shared" si="5"/>
        <v>100</v>
      </c>
      <c r="M116" s="76" t="s">
        <v>10</v>
      </c>
      <c r="N116" s="201" t="s">
        <v>65</v>
      </c>
      <c r="O116" s="76" t="s">
        <v>53</v>
      </c>
    </row>
    <row r="117" spans="1:20" ht="29" customHeight="1" x14ac:dyDescent="0.35">
      <c r="A117" s="121">
        <v>592300</v>
      </c>
      <c r="B117" s="67" t="s">
        <v>67</v>
      </c>
      <c r="C117" s="68">
        <v>0.10000000149011612</v>
      </c>
      <c r="D117" s="76">
        <v>2</v>
      </c>
      <c r="E117" s="76">
        <v>1</v>
      </c>
      <c r="F117" s="108" t="s">
        <v>863</v>
      </c>
      <c r="G117" s="108" t="s">
        <v>9</v>
      </c>
      <c r="H117" s="73">
        <v>42172</v>
      </c>
      <c r="I117" s="74">
        <v>42304</v>
      </c>
      <c r="J117" s="76" t="s">
        <v>45</v>
      </c>
      <c r="K117" s="76">
        <v>3</v>
      </c>
      <c r="L117" s="68">
        <f t="shared" si="5"/>
        <v>29.999999552965171</v>
      </c>
      <c r="M117" s="76" t="s">
        <v>10</v>
      </c>
      <c r="N117" s="38" t="s">
        <v>68</v>
      </c>
      <c r="O117" s="76" t="s">
        <v>40</v>
      </c>
    </row>
    <row r="118" spans="1:20" ht="29" customHeight="1" x14ac:dyDescent="0.35">
      <c r="A118" s="164">
        <v>670000</v>
      </c>
      <c r="B118" s="206" t="s">
        <v>751</v>
      </c>
      <c r="C118" s="169">
        <v>0.11</v>
      </c>
      <c r="D118" s="115">
        <v>10</v>
      </c>
      <c r="E118" s="115">
        <v>0</v>
      </c>
      <c r="F118" s="115" t="s">
        <v>599</v>
      </c>
      <c r="G118" s="115" t="s">
        <v>9</v>
      </c>
      <c r="H118" s="184">
        <v>42695</v>
      </c>
      <c r="I118" s="184">
        <v>42825</v>
      </c>
      <c r="J118" s="115" t="s">
        <v>600</v>
      </c>
      <c r="K118" s="115">
        <v>10</v>
      </c>
      <c r="L118" s="214">
        <f t="shared" si="5"/>
        <v>90.909090909090907</v>
      </c>
      <c r="M118" s="115" t="s">
        <v>10</v>
      </c>
      <c r="N118" s="170" t="s">
        <v>120</v>
      </c>
      <c r="O118" s="215" t="s">
        <v>587</v>
      </c>
    </row>
    <row r="119" spans="1:20" ht="29" customHeight="1" x14ac:dyDescent="0.35">
      <c r="A119" s="121">
        <v>666800</v>
      </c>
      <c r="B119" s="205" t="s">
        <v>733</v>
      </c>
      <c r="C119" s="129">
        <v>0.04</v>
      </c>
      <c r="D119" s="106">
        <v>1</v>
      </c>
      <c r="E119" s="106">
        <v>0</v>
      </c>
      <c r="F119" s="107" t="s">
        <v>553</v>
      </c>
      <c r="G119" s="108" t="s">
        <v>9</v>
      </c>
      <c r="H119" s="147">
        <v>42627</v>
      </c>
      <c r="I119" s="138">
        <v>42781</v>
      </c>
      <c r="J119" s="106" t="s">
        <v>28</v>
      </c>
      <c r="K119" s="106">
        <v>1</v>
      </c>
      <c r="L119" s="131">
        <f t="shared" si="5"/>
        <v>25</v>
      </c>
      <c r="M119" s="106" t="s">
        <v>10</v>
      </c>
      <c r="N119" s="137" t="s">
        <v>120</v>
      </c>
      <c r="O119" s="135" t="s">
        <v>40</v>
      </c>
    </row>
    <row r="120" spans="1:20" ht="29" customHeight="1" x14ac:dyDescent="0.35">
      <c r="A120" s="121">
        <v>643700</v>
      </c>
      <c r="B120" s="105" t="s">
        <v>732</v>
      </c>
      <c r="C120" s="129">
        <v>0.1</v>
      </c>
      <c r="D120" s="106">
        <v>4</v>
      </c>
      <c r="E120" s="106">
        <v>2</v>
      </c>
      <c r="F120" s="106" t="s">
        <v>864</v>
      </c>
      <c r="G120" s="106" t="s">
        <v>9</v>
      </c>
      <c r="H120" s="130">
        <v>42648</v>
      </c>
      <c r="I120" s="130">
        <v>42706</v>
      </c>
      <c r="J120" s="213" t="s">
        <v>45</v>
      </c>
      <c r="K120" s="106">
        <v>6</v>
      </c>
      <c r="L120" s="131">
        <f t="shared" si="5"/>
        <v>60</v>
      </c>
      <c r="M120" s="106" t="s">
        <v>10</v>
      </c>
      <c r="N120" s="137" t="s">
        <v>56</v>
      </c>
      <c r="O120" s="135" t="s">
        <v>53</v>
      </c>
    </row>
    <row r="121" spans="1:20" ht="29" customHeight="1" x14ac:dyDescent="0.35">
      <c r="A121" s="121">
        <v>600600</v>
      </c>
      <c r="B121" s="67" t="s">
        <v>148</v>
      </c>
      <c r="C121" s="68">
        <v>0.09</v>
      </c>
      <c r="D121" s="76">
        <v>1</v>
      </c>
      <c r="E121" s="76">
        <v>0</v>
      </c>
      <c r="F121" s="108" t="s">
        <v>149</v>
      </c>
      <c r="G121" s="76" t="s">
        <v>9</v>
      </c>
      <c r="H121" s="73">
        <v>41494</v>
      </c>
      <c r="I121" s="74">
        <v>42550</v>
      </c>
      <c r="J121" s="76" t="s">
        <v>62</v>
      </c>
      <c r="K121" s="76">
        <v>1</v>
      </c>
      <c r="L121" s="68">
        <f t="shared" si="5"/>
        <v>11.111111111111111</v>
      </c>
      <c r="M121" s="76" t="s">
        <v>10</v>
      </c>
      <c r="N121" s="38" t="s">
        <v>77</v>
      </c>
      <c r="O121" s="133" t="s">
        <v>16</v>
      </c>
      <c r="T121">
        <f>SUM(D94:E136)</f>
        <v>253</v>
      </c>
    </row>
    <row r="122" spans="1:20" ht="29" customHeight="1" x14ac:dyDescent="0.35">
      <c r="A122" s="121">
        <v>621600</v>
      </c>
      <c r="B122" s="67" t="s">
        <v>145</v>
      </c>
      <c r="C122" s="126">
        <v>0.08</v>
      </c>
      <c r="D122" s="108">
        <v>1</v>
      </c>
      <c r="E122" s="108">
        <v>0</v>
      </c>
      <c r="F122" s="108" t="s">
        <v>146</v>
      </c>
      <c r="G122" s="108" t="s">
        <v>9</v>
      </c>
      <c r="H122" s="124">
        <v>42059</v>
      </c>
      <c r="I122" s="74">
        <v>42585</v>
      </c>
      <c r="J122" s="108" t="s">
        <v>48</v>
      </c>
      <c r="K122" s="108">
        <v>1</v>
      </c>
      <c r="L122" s="68">
        <f t="shared" si="5"/>
        <v>12.5</v>
      </c>
      <c r="M122" s="108" t="s">
        <v>10</v>
      </c>
      <c r="N122" s="38" t="s">
        <v>77</v>
      </c>
      <c r="O122" s="133" t="s">
        <v>16</v>
      </c>
    </row>
    <row r="123" spans="1:20" ht="29" customHeight="1" x14ac:dyDescent="0.35">
      <c r="A123" s="121">
        <v>641700</v>
      </c>
      <c r="B123" s="67" t="s">
        <v>348</v>
      </c>
      <c r="C123" s="126">
        <v>0.01</v>
      </c>
      <c r="D123" s="108">
        <v>2</v>
      </c>
      <c r="E123" s="108">
        <v>0</v>
      </c>
      <c r="F123" s="76" t="s">
        <v>180</v>
      </c>
      <c r="G123" s="108" t="s">
        <v>9</v>
      </c>
      <c r="H123" s="138">
        <v>41992</v>
      </c>
      <c r="I123" s="138">
        <v>42825</v>
      </c>
      <c r="J123" s="108" t="s">
        <v>76</v>
      </c>
      <c r="K123" s="108">
        <v>2</v>
      </c>
      <c r="L123" s="68">
        <f t="shared" si="5"/>
        <v>200</v>
      </c>
      <c r="M123" s="108" t="s">
        <v>10</v>
      </c>
      <c r="N123" s="38" t="s">
        <v>77</v>
      </c>
      <c r="O123" s="133" t="s">
        <v>16</v>
      </c>
    </row>
    <row r="124" spans="1:20" ht="29" customHeight="1" x14ac:dyDescent="0.35">
      <c r="A124" s="121">
        <v>637100</v>
      </c>
      <c r="B124" s="67" t="s">
        <v>736</v>
      </c>
      <c r="C124" s="126">
        <v>0.08</v>
      </c>
      <c r="D124" s="173">
        <v>2</v>
      </c>
      <c r="E124" s="108">
        <v>0</v>
      </c>
      <c r="F124" s="76" t="s">
        <v>78</v>
      </c>
      <c r="G124" s="108" t="s">
        <v>9</v>
      </c>
      <c r="H124" s="73">
        <v>41844</v>
      </c>
      <c r="I124" s="138">
        <v>42460</v>
      </c>
      <c r="J124" s="108" t="s">
        <v>48</v>
      </c>
      <c r="K124" s="108">
        <v>2</v>
      </c>
      <c r="L124" s="68">
        <f t="shared" si="5"/>
        <v>25</v>
      </c>
      <c r="M124" s="108" t="s">
        <v>10</v>
      </c>
      <c r="N124" s="38" t="s">
        <v>43</v>
      </c>
      <c r="O124" s="133" t="s">
        <v>30</v>
      </c>
    </row>
    <row r="125" spans="1:20" ht="29" customHeight="1" x14ac:dyDescent="0.35">
      <c r="A125" s="121">
        <v>661900</v>
      </c>
      <c r="B125" s="105" t="s">
        <v>753</v>
      </c>
      <c r="C125" s="129">
        <v>0.04</v>
      </c>
      <c r="D125" s="106">
        <v>1</v>
      </c>
      <c r="E125" s="106">
        <v>0</v>
      </c>
      <c r="F125" s="106" t="s">
        <v>570</v>
      </c>
      <c r="G125" s="106" t="s">
        <v>9</v>
      </c>
      <c r="H125" s="130">
        <v>42604</v>
      </c>
      <c r="I125" s="130">
        <v>42653</v>
      </c>
      <c r="J125" s="106" t="s">
        <v>72</v>
      </c>
      <c r="K125" s="106">
        <v>1</v>
      </c>
      <c r="L125" s="131">
        <f t="shared" si="5"/>
        <v>25</v>
      </c>
      <c r="M125" s="106" t="s">
        <v>10</v>
      </c>
      <c r="N125" s="137" t="s">
        <v>43</v>
      </c>
      <c r="O125" s="135" t="s">
        <v>44</v>
      </c>
    </row>
    <row r="126" spans="1:20" ht="29" customHeight="1" x14ac:dyDescent="0.35">
      <c r="A126" s="121">
        <v>541900</v>
      </c>
      <c r="B126" s="67" t="s">
        <v>57</v>
      </c>
      <c r="C126" s="68">
        <v>0.16</v>
      </c>
      <c r="D126" s="76">
        <v>19</v>
      </c>
      <c r="E126" s="76">
        <v>0</v>
      </c>
      <c r="F126" s="207" t="s">
        <v>547</v>
      </c>
      <c r="G126" s="76" t="s">
        <v>9</v>
      </c>
      <c r="H126" s="74">
        <v>39252</v>
      </c>
      <c r="I126" s="74">
        <v>39407</v>
      </c>
      <c r="J126" s="76" t="s">
        <v>48</v>
      </c>
      <c r="K126" s="76">
        <v>19</v>
      </c>
      <c r="L126" s="68">
        <f t="shared" si="5"/>
        <v>118.75</v>
      </c>
      <c r="M126" s="76" t="s">
        <v>10</v>
      </c>
      <c r="N126" s="200" t="s">
        <v>58</v>
      </c>
      <c r="O126" s="133" t="s">
        <v>16</v>
      </c>
    </row>
    <row r="127" spans="1:20" ht="29" customHeight="1" x14ac:dyDescent="0.35">
      <c r="A127" s="121">
        <v>650700</v>
      </c>
      <c r="B127" s="122" t="s">
        <v>372</v>
      </c>
      <c r="C127" s="126">
        <v>0.12</v>
      </c>
      <c r="D127" s="108">
        <v>7</v>
      </c>
      <c r="E127" s="108">
        <v>0</v>
      </c>
      <c r="F127" s="108" t="s">
        <v>85</v>
      </c>
      <c r="G127" s="108" t="s">
        <v>9</v>
      </c>
      <c r="H127" s="138">
        <v>42184</v>
      </c>
      <c r="I127" s="74">
        <v>42460</v>
      </c>
      <c r="J127" s="108" t="s">
        <v>62</v>
      </c>
      <c r="K127" s="108">
        <v>7</v>
      </c>
      <c r="L127" s="68">
        <f t="shared" si="5"/>
        <v>58.333333333333336</v>
      </c>
      <c r="M127" s="108" t="s">
        <v>10</v>
      </c>
      <c r="N127" s="38" t="s">
        <v>58</v>
      </c>
      <c r="O127" s="133" t="s">
        <v>16</v>
      </c>
    </row>
    <row r="128" spans="1:20" ht="29" customHeight="1" x14ac:dyDescent="0.35">
      <c r="A128" s="121">
        <v>435700</v>
      </c>
      <c r="B128" s="67" t="s">
        <v>61</v>
      </c>
      <c r="C128" s="68">
        <v>0.03</v>
      </c>
      <c r="D128" s="76">
        <v>4</v>
      </c>
      <c r="E128" s="76">
        <v>0</v>
      </c>
      <c r="F128" s="108" t="s">
        <v>516</v>
      </c>
      <c r="G128" s="108" t="s">
        <v>9</v>
      </c>
      <c r="H128" s="74">
        <v>38919</v>
      </c>
      <c r="I128" s="74">
        <v>40036</v>
      </c>
      <c r="J128" s="76" t="s">
        <v>28</v>
      </c>
      <c r="K128" s="76">
        <v>4</v>
      </c>
      <c r="L128" s="68">
        <f t="shared" si="5"/>
        <v>133.33333333333334</v>
      </c>
      <c r="M128" s="76" t="s">
        <v>10</v>
      </c>
      <c r="N128" s="200" t="s">
        <v>58</v>
      </c>
      <c r="O128" s="133" t="s">
        <v>16</v>
      </c>
    </row>
    <row r="129" spans="1:15" ht="29" customHeight="1" x14ac:dyDescent="0.35">
      <c r="A129" s="121">
        <v>623700</v>
      </c>
      <c r="B129" s="67" t="s">
        <v>89</v>
      </c>
      <c r="C129" s="126">
        <v>0.31</v>
      </c>
      <c r="D129" s="108">
        <v>1</v>
      </c>
      <c r="E129" s="108">
        <v>1</v>
      </c>
      <c r="F129" s="108" t="s">
        <v>90</v>
      </c>
      <c r="G129" s="108" t="s">
        <v>9</v>
      </c>
      <c r="H129" s="73">
        <v>41677</v>
      </c>
      <c r="I129" s="138">
        <v>42460</v>
      </c>
      <c r="J129" s="108" t="s">
        <v>13</v>
      </c>
      <c r="K129" s="108">
        <v>3</v>
      </c>
      <c r="L129" s="68">
        <f t="shared" si="5"/>
        <v>9.67741935483871</v>
      </c>
      <c r="M129" s="108" t="s">
        <v>10</v>
      </c>
      <c r="N129" s="38" t="s">
        <v>39</v>
      </c>
      <c r="O129" s="133" t="s">
        <v>40</v>
      </c>
    </row>
    <row r="130" spans="1:15" ht="29" customHeight="1" x14ac:dyDescent="0.35">
      <c r="A130" s="164">
        <v>624600</v>
      </c>
      <c r="B130" s="67" t="s">
        <v>443</v>
      </c>
      <c r="C130" s="169">
        <v>0.04</v>
      </c>
      <c r="D130" s="108">
        <v>0</v>
      </c>
      <c r="E130" s="108">
        <v>4</v>
      </c>
      <c r="F130" s="108" t="s">
        <v>193</v>
      </c>
      <c r="G130" s="108" t="s">
        <v>9</v>
      </c>
      <c r="H130" s="130">
        <v>41431</v>
      </c>
      <c r="I130" s="184">
        <v>42825</v>
      </c>
      <c r="J130" s="115" t="s">
        <v>194</v>
      </c>
      <c r="K130" s="115">
        <v>3</v>
      </c>
      <c r="L130" s="68">
        <f t="shared" si="5"/>
        <v>75</v>
      </c>
      <c r="M130" s="115" t="s">
        <v>10</v>
      </c>
      <c r="N130" s="170" t="s">
        <v>39</v>
      </c>
      <c r="O130" s="133" t="s">
        <v>40</v>
      </c>
    </row>
    <row r="131" spans="1:15" ht="29" customHeight="1" x14ac:dyDescent="0.35">
      <c r="A131" s="128">
        <v>665700</v>
      </c>
      <c r="B131" s="194" t="s">
        <v>739</v>
      </c>
      <c r="C131" s="126">
        <v>0.03</v>
      </c>
      <c r="D131" s="108">
        <v>0</v>
      </c>
      <c r="E131" s="108">
        <v>3</v>
      </c>
      <c r="F131" s="209" t="s">
        <v>541</v>
      </c>
      <c r="G131" s="108" t="s">
        <v>9</v>
      </c>
      <c r="H131" s="211">
        <v>42592</v>
      </c>
      <c r="I131" s="138">
        <v>42825</v>
      </c>
      <c r="J131" s="108" t="s">
        <v>76</v>
      </c>
      <c r="K131" s="108">
        <v>3</v>
      </c>
      <c r="L131" s="68">
        <f t="shared" si="5"/>
        <v>100</v>
      </c>
      <c r="M131" s="108" t="s">
        <v>10</v>
      </c>
      <c r="N131" s="38" t="s">
        <v>81</v>
      </c>
      <c r="O131" s="133" t="s">
        <v>53</v>
      </c>
    </row>
    <row r="132" spans="1:15" ht="29" customHeight="1" x14ac:dyDescent="0.35">
      <c r="A132" s="128">
        <v>639900</v>
      </c>
      <c r="B132" s="67" t="s">
        <v>449</v>
      </c>
      <c r="C132" s="126">
        <v>0.48</v>
      </c>
      <c r="D132" s="108">
        <v>0</v>
      </c>
      <c r="E132" s="108">
        <v>1</v>
      </c>
      <c r="F132" s="108" t="s">
        <v>173</v>
      </c>
      <c r="G132" s="108" t="s">
        <v>9</v>
      </c>
      <c r="H132" s="73">
        <v>41739</v>
      </c>
      <c r="I132" s="138">
        <v>42825</v>
      </c>
      <c r="J132" s="108" t="s">
        <v>48</v>
      </c>
      <c r="K132" s="108">
        <v>1</v>
      </c>
      <c r="L132" s="68">
        <f t="shared" si="5"/>
        <v>2.0833333333333335</v>
      </c>
      <c r="M132" s="108" t="s">
        <v>10</v>
      </c>
      <c r="N132" s="38" t="s">
        <v>685</v>
      </c>
      <c r="O132" s="133" t="s">
        <v>11</v>
      </c>
    </row>
    <row r="133" spans="1:15" ht="29" customHeight="1" x14ac:dyDescent="0.35">
      <c r="A133" s="121">
        <v>665300</v>
      </c>
      <c r="B133" s="67" t="s">
        <v>740</v>
      </c>
      <c r="C133" s="126">
        <v>0.1</v>
      </c>
      <c r="D133" s="108">
        <v>0</v>
      </c>
      <c r="E133" s="108">
        <v>1</v>
      </c>
      <c r="F133" s="76" t="s">
        <v>537</v>
      </c>
      <c r="G133" s="108" t="s">
        <v>9</v>
      </c>
      <c r="H133" s="73">
        <v>42558</v>
      </c>
      <c r="I133" s="138">
        <v>42825</v>
      </c>
      <c r="J133" s="108" t="s">
        <v>122</v>
      </c>
      <c r="K133" s="108">
        <v>1</v>
      </c>
      <c r="L133" s="68">
        <f t="shared" si="5"/>
        <v>10</v>
      </c>
      <c r="M133" s="108" t="s">
        <v>10</v>
      </c>
      <c r="N133" s="38" t="s">
        <v>685</v>
      </c>
      <c r="O133" s="133" t="s">
        <v>11</v>
      </c>
    </row>
    <row r="134" spans="1:15" ht="29" customHeight="1" x14ac:dyDescent="0.35">
      <c r="A134" s="128">
        <v>650500</v>
      </c>
      <c r="B134" s="146" t="s">
        <v>370</v>
      </c>
      <c r="C134" s="126">
        <v>0.08</v>
      </c>
      <c r="D134" s="108">
        <v>1</v>
      </c>
      <c r="E134" s="108">
        <v>0</v>
      </c>
      <c r="F134" s="108" t="s">
        <v>144</v>
      </c>
      <c r="G134" s="108" t="s">
        <v>9</v>
      </c>
      <c r="H134" s="138">
        <v>42181</v>
      </c>
      <c r="I134" s="138">
        <v>42509</v>
      </c>
      <c r="J134" s="108" t="s">
        <v>28</v>
      </c>
      <c r="K134" s="108">
        <v>1</v>
      </c>
      <c r="L134" s="68">
        <f t="shared" si="5"/>
        <v>12.5</v>
      </c>
      <c r="M134" s="108" t="s">
        <v>10</v>
      </c>
      <c r="N134" s="38" t="s">
        <v>685</v>
      </c>
      <c r="O134" s="133" t="s">
        <v>11</v>
      </c>
    </row>
    <row r="135" spans="1:15" ht="29" customHeight="1" x14ac:dyDescent="0.35">
      <c r="A135" s="121">
        <v>612500</v>
      </c>
      <c r="B135" s="67" t="s">
        <v>73</v>
      </c>
      <c r="C135" s="76">
        <v>7.0000000000000007E-2</v>
      </c>
      <c r="D135" s="76">
        <v>1</v>
      </c>
      <c r="E135" s="76">
        <v>0</v>
      </c>
      <c r="F135" s="108" t="s">
        <v>518</v>
      </c>
      <c r="G135" s="76" t="s">
        <v>9</v>
      </c>
      <c r="H135" s="73">
        <v>41102</v>
      </c>
      <c r="I135" s="73">
        <v>42460</v>
      </c>
      <c r="J135" s="68" t="s">
        <v>28</v>
      </c>
      <c r="K135" s="76">
        <v>1</v>
      </c>
      <c r="L135" s="68">
        <f t="shared" si="5"/>
        <v>14.285714285714285</v>
      </c>
      <c r="M135" s="76" t="s">
        <v>10</v>
      </c>
      <c r="N135" s="38" t="s">
        <v>685</v>
      </c>
      <c r="O135" s="76" t="s">
        <v>30</v>
      </c>
    </row>
    <row r="136" spans="1:15" ht="29" customHeight="1" x14ac:dyDescent="0.35">
      <c r="A136" s="121">
        <v>637400</v>
      </c>
      <c r="B136" s="67" t="s">
        <v>688</v>
      </c>
      <c r="C136" s="126">
        <v>0.01</v>
      </c>
      <c r="D136" s="108">
        <v>0</v>
      </c>
      <c r="E136" s="108">
        <v>1</v>
      </c>
      <c r="F136" s="76" t="s">
        <v>123</v>
      </c>
      <c r="G136" s="108" t="s">
        <v>9</v>
      </c>
      <c r="H136" s="124">
        <v>42354</v>
      </c>
      <c r="I136" s="138">
        <v>42825</v>
      </c>
      <c r="J136" s="108" t="s">
        <v>62</v>
      </c>
      <c r="K136" s="108">
        <v>1</v>
      </c>
      <c r="L136" s="68">
        <f t="shared" ref="L136:L167" si="6">K136/C136</f>
        <v>100</v>
      </c>
      <c r="M136" s="108" t="s">
        <v>10</v>
      </c>
      <c r="N136" s="38" t="s">
        <v>685</v>
      </c>
      <c r="O136" s="133" t="s">
        <v>11</v>
      </c>
    </row>
    <row r="137" spans="1:15" x14ac:dyDescent="0.35">
      <c r="A137" s="89"/>
      <c r="B137" s="22"/>
      <c r="C137" s="48"/>
      <c r="D137" s="17">
        <f>SUM(D40:D136)</f>
        <v>347</v>
      </c>
      <c r="E137" s="17">
        <f>SUM(E40:E136)</f>
        <v>28</v>
      </c>
      <c r="F137" s="23"/>
      <c r="G137" s="48"/>
      <c r="H137" s="24"/>
      <c r="I137" s="24"/>
      <c r="J137" s="48"/>
      <c r="K137" s="48"/>
      <c r="L137" s="28"/>
      <c r="M137" s="109"/>
      <c r="N137" s="25"/>
      <c r="O137" s="109"/>
    </row>
    <row r="138" spans="1:15" x14ac:dyDescent="0.35">
      <c r="A138" s="89"/>
      <c r="B138" s="22"/>
      <c r="C138" s="48"/>
      <c r="D138" s="48"/>
      <c r="E138" s="48"/>
      <c r="F138" s="23"/>
      <c r="G138" s="48"/>
      <c r="H138" s="31"/>
      <c r="I138" s="48"/>
      <c r="J138" s="48"/>
      <c r="K138" s="48"/>
      <c r="L138" s="28"/>
      <c r="M138" s="109"/>
      <c r="N138" s="25"/>
      <c r="O138" s="54"/>
    </row>
    <row r="139" spans="1:15" x14ac:dyDescent="0.35">
      <c r="A139" s="86"/>
      <c r="B139" s="11" t="s">
        <v>0</v>
      </c>
      <c r="C139" s="225" t="s">
        <v>94</v>
      </c>
      <c r="D139" s="225"/>
      <c r="E139" s="225"/>
      <c r="F139" s="225"/>
      <c r="G139" s="225"/>
      <c r="H139" s="225"/>
      <c r="I139" s="225"/>
      <c r="J139" s="225"/>
      <c r="K139" s="47"/>
      <c r="L139" s="28"/>
      <c r="M139" s="54"/>
      <c r="N139" s="11"/>
      <c r="O139" s="109"/>
    </row>
    <row r="140" spans="1:15" x14ac:dyDescent="0.35">
      <c r="A140" s="89"/>
      <c r="B140" s="25"/>
      <c r="C140" s="48"/>
      <c r="D140" s="48"/>
      <c r="E140" s="23"/>
      <c r="F140" s="26"/>
      <c r="G140" s="48"/>
      <c r="H140" s="48"/>
      <c r="I140" s="48"/>
      <c r="J140" s="28"/>
      <c r="K140" s="48"/>
      <c r="L140" s="28"/>
      <c r="M140" s="109"/>
      <c r="N140" s="25"/>
      <c r="O140" s="54"/>
    </row>
    <row r="141" spans="1:15" x14ac:dyDescent="0.35">
      <c r="A141" s="90"/>
      <c r="B141" s="21"/>
      <c r="C141" s="16"/>
      <c r="D141" s="17" t="s">
        <v>2</v>
      </c>
      <c r="E141" s="17"/>
      <c r="F141" s="18"/>
      <c r="G141" s="17"/>
      <c r="H141" s="19"/>
      <c r="I141" s="17"/>
      <c r="J141" s="17"/>
      <c r="K141" s="17"/>
      <c r="L141" s="29"/>
      <c r="M141" s="59"/>
      <c r="N141" s="196"/>
      <c r="O141" s="59"/>
    </row>
    <row r="142" spans="1:15" ht="26" x14ac:dyDescent="0.35">
      <c r="A142" s="88" t="s">
        <v>298</v>
      </c>
      <c r="B142" s="56" t="s">
        <v>3</v>
      </c>
      <c r="C142" s="60" t="s">
        <v>299</v>
      </c>
      <c r="D142" s="61" t="s">
        <v>4</v>
      </c>
      <c r="E142" s="61" t="s">
        <v>5</v>
      </c>
      <c r="F142" s="61" t="s">
        <v>665</v>
      </c>
      <c r="G142" s="61" t="s">
        <v>6</v>
      </c>
      <c r="H142" s="62" t="s">
        <v>7</v>
      </c>
      <c r="I142" s="61" t="s">
        <v>300</v>
      </c>
      <c r="J142" s="61" t="s">
        <v>666</v>
      </c>
      <c r="K142" s="61" t="s">
        <v>667</v>
      </c>
      <c r="L142" s="61" t="s">
        <v>301</v>
      </c>
      <c r="M142" s="61" t="s">
        <v>302</v>
      </c>
      <c r="N142" s="58" t="s">
        <v>668</v>
      </c>
      <c r="O142" s="63" t="s">
        <v>8</v>
      </c>
    </row>
    <row r="143" spans="1:15" ht="29" customHeight="1" x14ac:dyDescent="0.35">
      <c r="A143" s="139">
        <v>644800</v>
      </c>
      <c r="B143" s="104" t="s">
        <v>720</v>
      </c>
      <c r="C143" s="140">
        <v>0.19</v>
      </c>
      <c r="D143" s="39">
        <v>0</v>
      </c>
      <c r="E143" s="39">
        <v>1</v>
      </c>
      <c r="F143" s="39" t="s">
        <v>167</v>
      </c>
      <c r="G143" s="39" t="s">
        <v>24</v>
      </c>
      <c r="H143" s="142">
        <v>42055</v>
      </c>
      <c r="I143" s="39" t="s">
        <v>25</v>
      </c>
      <c r="J143" s="39" t="s">
        <v>13</v>
      </c>
      <c r="K143" s="39">
        <v>1</v>
      </c>
      <c r="L143" s="110">
        <f t="shared" ref="L143:L174" si="7">K143/C143</f>
        <v>5.2631578947368425</v>
      </c>
      <c r="M143" s="39" t="s">
        <v>14</v>
      </c>
      <c r="N143" s="143" t="s">
        <v>168</v>
      </c>
      <c r="O143" s="188" t="s">
        <v>19</v>
      </c>
    </row>
    <row r="144" spans="1:15" ht="29" customHeight="1" x14ac:dyDescent="0.35">
      <c r="A144" s="139">
        <v>545600</v>
      </c>
      <c r="B144" s="104" t="s">
        <v>492</v>
      </c>
      <c r="C144" s="140">
        <v>0.24</v>
      </c>
      <c r="D144" s="39">
        <v>0</v>
      </c>
      <c r="E144" s="39">
        <v>4</v>
      </c>
      <c r="F144" s="111" t="s">
        <v>199</v>
      </c>
      <c r="G144" s="39" t="s">
        <v>24</v>
      </c>
      <c r="H144" s="144">
        <v>42356</v>
      </c>
      <c r="I144" s="144" t="s">
        <v>25</v>
      </c>
      <c r="J144" s="39" t="s">
        <v>79</v>
      </c>
      <c r="K144" s="39">
        <v>4</v>
      </c>
      <c r="L144" s="110">
        <f t="shared" si="7"/>
        <v>16.666666666666668</v>
      </c>
      <c r="M144" s="39" t="s">
        <v>14</v>
      </c>
      <c r="N144" s="143" t="s">
        <v>100</v>
      </c>
      <c r="O144" s="188" t="s">
        <v>16</v>
      </c>
    </row>
    <row r="145" spans="1:15" ht="29" customHeight="1" x14ac:dyDescent="0.35">
      <c r="A145" s="139">
        <v>665200</v>
      </c>
      <c r="B145" s="104" t="s">
        <v>684</v>
      </c>
      <c r="C145" s="140">
        <v>0.06</v>
      </c>
      <c r="D145" s="39">
        <v>0</v>
      </c>
      <c r="E145" s="39">
        <v>1</v>
      </c>
      <c r="F145" s="111" t="s">
        <v>536</v>
      </c>
      <c r="G145" s="39" t="s">
        <v>24</v>
      </c>
      <c r="H145" s="144">
        <v>42558</v>
      </c>
      <c r="I145" s="39" t="s">
        <v>25</v>
      </c>
      <c r="J145" s="39" t="s">
        <v>13</v>
      </c>
      <c r="K145" s="39">
        <v>1</v>
      </c>
      <c r="L145" s="110">
        <f t="shared" si="7"/>
        <v>16.666666666666668</v>
      </c>
      <c r="M145" s="39" t="s">
        <v>14</v>
      </c>
      <c r="N145" s="143" t="s">
        <v>100</v>
      </c>
      <c r="O145" s="188" t="s">
        <v>16</v>
      </c>
    </row>
    <row r="146" spans="1:15" ht="29" customHeight="1" x14ac:dyDescent="0.35">
      <c r="A146" s="139">
        <v>584000</v>
      </c>
      <c r="B146" s="195" t="s">
        <v>833</v>
      </c>
      <c r="C146" s="140">
        <v>0.04</v>
      </c>
      <c r="D146" s="39">
        <v>0</v>
      </c>
      <c r="E146" s="39">
        <v>1</v>
      </c>
      <c r="F146" s="111" t="s">
        <v>554</v>
      </c>
      <c r="G146" s="39" t="s">
        <v>24</v>
      </c>
      <c r="H146" s="144">
        <v>42629</v>
      </c>
      <c r="I146" s="39" t="s">
        <v>25</v>
      </c>
      <c r="J146" s="39" t="s">
        <v>555</v>
      </c>
      <c r="K146" s="39">
        <v>1</v>
      </c>
      <c r="L146" s="110">
        <f t="shared" si="7"/>
        <v>25</v>
      </c>
      <c r="M146" s="39" t="s">
        <v>14</v>
      </c>
      <c r="N146" s="143" t="s">
        <v>128</v>
      </c>
      <c r="O146" s="188" t="s">
        <v>16</v>
      </c>
    </row>
    <row r="147" spans="1:15" ht="29" customHeight="1" x14ac:dyDescent="0.35">
      <c r="A147" s="139">
        <v>656500</v>
      </c>
      <c r="B147" s="104" t="s">
        <v>387</v>
      </c>
      <c r="C147" s="140">
        <v>0.12</v>
      </c>
      <c r="D147" s="39">
        <v>0</v>
      </c>
      <c r="E147" s="39">
        <v>1</v>
      </c>
      <c r="F147" s="111" t="s">
        <v>116</v>
      </c>
      <c r="G147" s="39" t="s">
        <v>24</v>
      </c>
      <c r="H147" s="144">
        <v>42305</v>
      </c>
      <c r="I147" s="39" t="s">
        <v>25</v>
      </c>
      <c r="J147" s="39" t="s">
        <v>13</v>
      </c>
      <c r="K147" s="39">
        <v>1</v>
      </c>
      <c r="L147" s="110">
        <f t="shared" si="7"/>
        <v>8.3333333333333339</v>
      </c>
      <c r="M147" s="39" t="s">
        <v>14</v>
      </c>
      <c r="N147" s="143" t="s">
        <v>33</v>
      </c>
      <c r="O147" s="188" t="s">
        <v>19</v>
      </c>
    </row>
    <row r="148" spans="1:15" ht="29" customHeight="1" x14ac:dyDescent="0.35">
      <c r="A148" s="139">
        <v>670900</v>
      </c>
      <c r="B148" s="202" t="s">
        <v>765</v>
      </c>
      <c r="C148" s="140">
        <v>0.12</v>
      </c>
      <c r="D148" s="39">
        <v>0</v>
      </c>
      <c r="E148" s="39">
        <v>1</v>
      </c>
      <c r="F148" s="140" t="s">
        <v>611</v>
      </c>
      <c r="G148" s="140" t="s">
        <v>24</v>
      </c>
      <c r="H148" s="144">
        <v>42723</v>
      </c>
      <c r="I148" s="39" t="s">
        <v>25</v>
      </c>
      <c r="J148" s="39" t="s">
        <v>13</v>
      </c>
      <c r="K148" s="39">
        <v>1</v>
      </c>
      <c r="L148" s="110">
        <f t="shared" si="7"/>
        <v>8.3333333333333339</v>
      </c>
      <c r="M148" s="39" t="s">
        <v>14</v>
      </c>
      <c r="N148" s="143" t="s">
        <v>33</v>
      </c>
      <c r="O148" s="188" t="s">
        <v>19</v>
      </c>
    </row>
    <row r="149" spans="1:15" ht="29" customHeight="1" x14ac:dyDescent="0.35">
      <c r="A149" s="149">
        <v>618600</v>
      </c>
      <c r="B149" s="104" t="s">
        <v>465</v>
      </c>
      <c r="C149" s="140">
        <v>0.04</v>
      </c>
      <c r="D149" s="39">
        <v>0</v>
      </c>
      <c r="E149" s="39">
        <v>1</v>
      </c>
      <c r="F149" s="39" t="s">
        <v>866</v>
      </c>
      <c r="G149" s="39" t="s">
        <v>24</v>
      </c>
      <c r="H149" s="144">
        <v>42632</v>
      </c>
      <c r="I149" s="39" t="s">
        <v>25</v>
      </c>
      <c r="J149" s="39" t="s">
        <v>13</v>
      </c>
      <c r="K149" s="39">
        <v>1</v>
      </c>
      <c r="L149" s="110">
        <f t="shared" si="7"/>
        <v>25</v>
      </c>
      <c r="M149" s="39" t="s">
        <v>14</v>
      </c>
      <c r="N149" s="143" t="s">
        <v>33</v>
      </c>
      <c r="O149" s="188" t="s">
        <v>19</v>
      </c>
    </row>
    <row r="150" spans="1:15" ht="29" customHeight="1" x14ac:dyDescent="0.35">
      <c r="A150" s="139">
        <v>635900</v>
      </c>
      <c r="B150" s="104" t="s">
        <v>455</v>
      </c>
      <c r="C150" s="140">
        <v>0.01</v>
      </c>
      <c r="D150" s="39">
        <v>0</v>
      </c>
      <c r="E150" s="39">
        <v>1</v>
      </c>
      <c r="F150" s="111" t="s">
        <v>530</v>
      </c>
      <c r="G150" s="39" t="s">
        <v>24</v>
      </c>
      <c r="H150" s="144">
        <v>42558</v>
      </c>
      <c r="I150" s="39" t="s">
        <v>25</v>
      </c>
      <c r="J150" s="39" t="s">
        <v>13</v>
      </c>
      <c r="K150" s="39">
        <v>1</v>
      </c>
      <c r="L150" s="110">
        <f t="shared" si="7"/>
        <v>100</v>
      </c>
      <c r="M150" s="39" t="s">
        <v>14</v>
      </c>
      <c r="N150" s="143" t="s">
        <v>33</v>
      </c>
      <c r="O150" s="188" t="s">
        <v>19</v>
      </c>
    </row>
    <row r="151" spans="1:15" ht="29" customHeight="1" x14ac:dyDescent="0.35">
      <c r="A151" s="139">
        <v>556100</v>
      </c>
      <c r="B151" s="104" t="s">
        <v>383</v>
      </c>
      <c r="C151" s="140">
        <v>0.03</v>
      </c>
      <c r="D151" s="39">
        <v>0</v>
      </c>
      <c r="E151" s="39">
        <v>1</v>
      </c>
      <c r="F151" s="39" t="s">
        <v>111</v>
      </c>
      <c r="G151" s="39" t="s">
        <v>24</v>
      </c>
      <c r="H151" s="142">
        <v>42352</v>
      </c>
      <c r="I151" s="144" t="s">
        <v>25</v>
      </c>
      <c r="J151" s="39" t="s">
        <v>72</v>
      </c>
      <c r="K151" s="39">
        <v>1</v>
      </c>
      <c r="L151" s="110">
        <f t="shared" si="7"/>
        <v>33.333333333333336</v>
      </c>
      <c r="M151" s="39" t="s">
        <v>14</v>
      </c>
      <c r="N151" s="143" t="s">
        <v>96</v>
      </c>
      <c r="O151" s="188" t="s">
        <v>19</v>
      </c>
    </row>
    <row r="152" spans="1:15" ht="29" customHeight="1" x14ac:dyDescent="0.35">
      <c r="A152" s="139">
        <v>658800</v>
      </c>
      <c r="B152" s="104" t="s">
        <v>738</v>
      </c>
      <c r="C152" s="140">
        <v>0.25</v>
      </c>
      <c r="D152" s="39">
        <v>0</v>
      </c>
      <c r="E152" s="39">
        <v>2</v>
      </c>
      <c r="F152" s="39" t="s">
        <v>177</v>
      </c>
      <c r="G152" s="39" t="s">
        <v>24</v>
      </c>
      <c r="H152" s="142">
        <v>42356</v>
      </c>
      <c r="I152" s="144" t="s">
        <v>25</v>
      </c>
      <c r="J152" s="39" t="s">
        <v>13</v>
      </c>
      <c r="K152" s="39">
        <v>2</v>
      </c>
      <c r="L152" s="110">
        <f t="shared" si="7"/>
        <v>8</v>
      </c>
      <c r="M152" s="39" t="s">
        <v>14</v>
      </c>
      <c r="N152" s="143" t="s">
        <v>15</v>
      </c>
      <c r="O152" s="188" t="s">
        <v>16</v>
      </c>
    </row>
    <row r="153" spans="1:15" ht="29" customHeight="1" x14ac:dyDescent="0.35">
      <c r="A153" s="149">
        <v>644200</v>
      </c>
      <c r="B153" s="104" t="s">
        <v>472</v>
      </c>
      <c r="C153" s="140">
        <v>0.1</v>
      </c>
      <c r="D153" s="39">
        <v>0</v>
      </c>
      <c r="E153" s="39">
        <v>1</v>
      </c>
      <c r="F153" s="39" t="s">
        <v>151</v>
      </c>
      <c r="G153" s="39" t="s">
        <v>24</v>
      </c>
      <c r="H153" s="142">
        <v>42046</v>
      </c>
      <c r="I153" s="39" t="s">
        <v>25</v>
      </c>
      <c r="J153" s="39" t="s">
        <v>13</v>
      </c>
      <c r="K153" s="39">
        <v>1</v>
      </c>
      <c r="L153" s="110">
        <f t="shared" si="7"/>
        <v>10</v>
      </c>
      <c r="M153" s="39" t="s">
        <v>14</v>
      </c>
      <c r="N153" s="143" t="s">
        <v>15</v>
      </c>
      <c r="O153" s="188" t="s">
        <v>16</v>
      </c>
    </row>
    <row r="154" spans="1:15" ht="29" customHeight="1" x14ac:dyDescent="0.35">
      <c r="A154" s="139">
        <v>660000</v>
      </c>
      <c r="B154" s="104" t="s">
        <v>381</v>
      </c>
      <c r="C154" s="140">
        <v>0.09</v>
      </c>
      <c r="D154" s="39">
        <v>0</v>
      </c>
      <c r="E154" s="39">
        <v>1</v>
      </c>
      <c r="F154" s="39" t="s">
        <v>109</v>
      </c>
      <c r="G154" s="39" t="s">
        <v>24</v>
      </c>
      <c r="H154" s="144">
        <v>42389</v>
      </c>
      <c r="I154" s="144" t="s">
        <v>25</v>
      </c>
      <c r="J154" s="39" t="s">
        <v>13</v>
      </c>
      <c r="K154" s="39">
        <v>1</v>
      </c>
      <c r="L154" s="110">
        <f t="shared" si="7"/>
        <v>11.111111111111111</v>
      </c>
      <c r="M154" s="39" t="s">
        <v>14</v>
      </c>
      <c r="N154" s="143" t="s">
        <v>15</v>
      </c>
      <c r="O154" s="188" t="s">
        <v>16</v>
      </c>
    </row>
    <row r="155" spans="1:15" ht="29" customHeight="1" x14ac:dyDescent="0.35">
      <c r="A155" s="139">
        <v>241500</v>
      </c>
      <c r="B155" s="195" t="s">
        <v>764</v>
      </c>
      <c r="C155" s="140">
        <v>0.08</v>
      </c>
      <c r="D155" s="39">
        <v>0</v>
      </c>
      <c r="E155" s="39">
        <v>1</v>
      </c>
      <c r="F155" s="39" t="s">
        <v>594</v>
      </c>
      <c r="G155" s="39" t="s">
        <v>24</v>
      </c>
      <c r="H155" s="144">
        <v>42695</v>
      </c>
      <c r="I155" s="39" t="s">
        <v>25</v>
      </c>
      <c r="J155" s="39" t="s">
        <v>13</v>
      </c>
      <c r="K155" s="39">
        <v>1</v>
      </c>
      <c r="L155" s="110">
        <f t="shared" si="7"/>
        <v>12.5</v>
      </c>
      <c r="M155" s="39" t="s">
        <v>14</v>
      </c>
      <c r="N155" s="143" t="s">
        <v>15</v>
      </c>
      <c r="O155" s="39" t="s">
        <v>16</v>
      </c>
    </row>
    <row r="156" spans="1:15" ht="29" customHeight="1" x14ac:dyDescent="0.35">
      <c r="A156" s="139">
        <v>664900</v>
      </c>
      <c r="B156" s="104" t="s">
        <v>835</v>
      </c>
      <c r="C156" s="140">
        <v>0.05</v>
      </c>
      <c r="D156" s="39">
        <v>0</v>
      </c>
      <c r="E156" s="39">
        <v>1</v>
      </c>
      <c r="F156" s="111" t="s">
        <v>533</v>
      </c>
      <c r="G156" s="39" t="s">
        <v>24</v>
      </c>
      <c r="H156" s="144">
        <v>42564</v>
      </c>
      <c r="I156" s="39" t="s">
        <v>25</v>
      </c>
      <c r="J156" s="39" t="s">
        <v>13</v>
      </c>
      <c r="K156" s="39">
        <v>1</v>
      </c>
      <c r="L156" s="110">
        <f t="shared" si="7"/>
        <v>20</v>
      </c>
      <c r="M156" s="39" t="s">
        <v>14</v>
      </c>
      <c r="N156" s="150" t="s">
        <v>15</v>
      </c>
      <c r="O156" s="190" t="s">
        <v>16</v>
      </c>
    </row>
    <row r="157" spans="1:15" ht="29" customHeight="1" x14ac:dyDescent="0.35">
      <c r="A157" s="139">
        <v>671000</v>
      </c>
      <c r="B157" s="202" t="s">
        <v>759</v>
      </c>
      <c r="C157" s="140">
        <v>0.35</v>
      </c>
      <c r="D157" s="39">
        <v>0</v>
      </c>
      <c r="E157" s="39">
        <v>3</v>
      </c>
      <c r="F157" s="140" t="s">
        <v>612</v>
      </c>
      <c r="G157" s="140" t="s">
        <v>24</v>
      </c>
      <c r="H157" s="144">
        <v>42726</v>
      </c>
      <c r="I157" s="39" t="s">
        <v>25</v>
      </c>
      <c r="J157" s="39" t="s">
        <v>13</v>
      </c>
      <c r="K157" s="39">
        <v>3</v>
      </c>
      <c r="L157" s="110">
        <f t="shared" si="7"/>
        <v>8.5714285714285712</v>
      </c>
      <c r="M157" s="39" t="s">
        <v>14</v>
      </c>
      <c r="N157" s="143" t="s">
        <v>18</v>
      </c>
      <c r="O157" s="188" t="s">
        <v>19</v>
      </c>
    </row>
    <row r="158" spans="1:15" ht="29" customHeight="1" x14ac:dyDescent="0.35">
      <c r="A158" s="139">
        <v>663000</v>
      </c>
      <c r="B158" s="143" t="s">
        <v>716</v>
      </c>
      <c r="C158" s="140">
        <v>0.13</v>
      </c>
      <c r="D158" s="39">
        <v>0</v>
      </c>
      <c r="E158" s="39">
        <v>3</v>
      </c>
      <c r="F158" s="39" t="s">
        <v>314</v>
      </c>
      <c r="G158" s="39" t="s">
        <v>24</v>
      </c>
      <c r="H158" s="144">
        <v>42475</v>
      </c>
      <c r="I158" s="39" t="s">
        <v>25</v>
      </c>
      <c r="J158" s="39" t="s">
        <v>13</v>
      </c>
      <c r="K158" s="39">
        <v>3</v>
      </c>
      <c r="L158" s="110">
        <f t="shared" si="7"/>
        <v>23.076923076923077</v>
      </c>
      <c r="M158" s="39" t="s">
        <v>14</v>
      </c>
      <c r="N158" s="143" t="s">
        <v>18</v>
      </c>
      <c r="O158" s="188" t="s">
        <v>19</v>
      </c>
    </row>
    <row r="159" spans="1:15" ht="29" customHeight="1" x14ac:dyDescent="0.35">
      <c r="A159" s="139">
        <v>635500</v>
      </c>
      <c r="B159" s="104" t="s">
        <v>471</v>
      </c>
      <c r="C159" s="140">
        <v>0.1</v>
      </c>
      <c r="D159" s="39">
        <v>0</v>
      </c>
      <c r="E159" s="39">
        <v>1</v>
      </c>
      <c r="F159" s="111" t="s">
        <v>150</v>
      </c>
      <c r="G159" s="39" t="s">
        <v>24</v>
      </c>
      <c r="H159" s="144">
        <v>41801</v>
      </c>
      <c r="I159" s="39" t="s">
        <v>25</v>
      </c>
      <c r="J159" s="39" t="s">
        <v>48</v>
      </c>
      <c r="K159" s="39">
        <v>1</v>
      </c>
      <c r="L159" s="110">
        <f t="shared" si="7"/>
        <v>10</v>
      </c>
      <c r="M159" s="39" t="s">
        <v>14</v>
      </c>
      <c r="N159" s="143" t="s">
        <v>46</v>
      </c>
      <c r="O159" s="188" t="s">
        <v>30</v>
      </c>
    </row>
    <row r="160" spans="1:15" ht="29" customHeight="1" x14ac:dyDescent="0.35">
      <c r="A160" s="139">
        <v>669400</v>
      </c>
      <c r="B160" s="195" t="s">
        <v>760</v>
      </c>
      <c r="C160" s="140">
        <v>0.05</v>
      </c>
      <c r="D160" s="39">
        <v>0</v>
      </c>
      <c r="E160" s="39">
        <v>1</v>
      </c>
      <c r="F160" s="39" t="s">
        <v>592</v>
      </c>
      <c r="G160" s="39" t="s">
        <v>24</v>
      </c>
      <c r="H160" s="144">
        <v>42614</v>
      </c>
      <c r="I160" s="39" t="s">
        <v>25</v>
      </c>
      <c r="J160" s="39" t="s">
        <v>13</v>
      </c>
      <c r="K160" s="39">
        <v>1</v>
      </c>
      <c r="L160" s="110">
        <f t="shared" si="7"/>
        <v>20</v>
      </c>
      <c r="M160" s="39" t="s">
        <v>14</v>
      </c>
      <c r="N160" s="143" t="s">
        <v>46</v>
      </c>
      <c r="O160" s="39" t="s">
        <v>40</v>
      </c>
    </row>
    <row r="161" spans="1:15" ht="29" customHeight="1" x14ac:dyDescent="0.35">
      <c r="A161" s="139">
        <v>662900</v>
      </c>
      <c r="B161" s="143" t="s">
        <v>717</v>
      </c>
      <c r="C161" s="140">
        <v>0.04</v>
      </c>
      <c r="D161" s="39">
        <v>0</v>
      </c>
      <c r="E161" s="39">
        <v>1</v>
      </c>
      <c r="F161" s="111" t="s">
        <v>313</v>
      </c>
      <c r="G161" s="39" t="s">
        <v>24</v>
      </c>
      <c r="H161" s="142">
        <v>42475</v>
      </c>
      <c r="I161" s="39" t="s">
        <v>25</v>
      </c>
      <c r="J161" s="39" t="s">
        <v>13</v>
      </c>
      <c r="K161" s="39">
        <v>1</v>
      </c>
      <c r="L161" s="110">
        <f t="shared" si="7"/>
        <v>25</v>
      </c>
      <c r="M161" s="39" t="s">
        <v>14</v>
      </c>
      <c r="N161" s="143" t="s">
        <v>46</v>
      </c>
      <c r="O161" s="188" t="s">
        <v>44</v>
      </c>
    </row>
    <row r="162" spans="1:15" ht="29" customHeight="1" x14ac:dyDescent="0.35">
      <c r="A162" s="139">
        <v>652900</v>
      </c>
      <c r="B162" s="104" t="s">
        <v>750</v>
      </c>
      <c r="C162" s="140">
        <v>0.81</v>
      </c>
      <c r="D162" s="39">
        <v>0</v>
      </c>
      <c r="E162" s="39">
        <v>6</v>
      </c>
      <c r="F162" s="39" t="s">
        <v>867</v>
      </c>
      <c r="G162" s="39" t="s">
        <v>24</v>
      </c>
      <c r="H162" s="142">
        <v>42758</v>
      </c>
      <c r="I162" s="39" t="s">
        <v>25</v>
      </c>
      <c r="J162" s="39" t="s">
        <v>13</v>
      </c>
      <c r="K162" s="39">
        <v>6</v>
      </c>
      <c r="L162" s="110">
        <f t="shared" si="7"/>
        <v>7.4074074074074066</v>
      </c>
      <c r="M162" s="39" t="s">
        <v>14</v>
      </c>
      <c r="N162" s="143" t="s">
        <v>36</v>
      </c>
      <c r="O162" s="188" t="s">
        <v>44</v>
      </c>
    </row>
    <row r="163" spans="1:15" ht="29" customHeight="1" x14ac:dyDescent="0.35">
      <c r="A163" s="139">
        <v>636100</v>
      </c>
      <c r="B163" s="104" t="s">
        <v>494</v>
      </c>
      <c r="C163" s="140">
        <v>0.44</v>
      </c>
      <c r="D163" s="39">
        <v>0</v>
      </c>
      <c r="E163" s="39">
        <v>4</v>
      </c>
      <c r="F163" s="111" t="s">
        <v>203</v>
      </c>
      <c r="G163" s="39" t="s">
        <v>24</v>
      </c>
      <c r="H163" s="144">
        <v>41828</v>
      </c>
      <c r="I163" s="39" t="s">
        <v>25</v>
      </c>
      <c r="J163" s="39" t="s">
        <v>13</v>
      </c>
      <c r="K163" s="39">
        <v>4</v>
      </c>
      <c r="L163" s="110">
        <f t="shared" si="7"/>
        <v>9.0909090909090917</v>
      </c>
      <c r="M163" s="39" t="s">
        <v>14</v>
      </c>
      <c r="N163" s="143" t="s">
        <v>36</v>
      </c>
      <c r="O163" s="111" t="s">
        <v>44</v>
      </c>
    </row>
    <row r="164" spans="1:15" ht="29" customHeight="1" x14ac:dyDescent="0.35">
      <c r="A164" s="139">
        <v>658100</v>
      </c>
      <c r="B164" s="104" t="s">
        <v>487</v>
      </c>
      <c r="C164" s="140">
        <v>0.35</v>
      </c>
      <c r="D164" s="39">
        <v>0</v>
      </c>
      <c r="E164" s="39">
        <v>2</v>
      </c>
      <c r="F164" s="39" t="s">
        <v>179</v>
      </c>
      <c r="G164" s="39" t="s">
        <v>24</v>
      </c>
      <c r="H164" s="142">
        <v>42335</v>
      </c>
      <c r="I164" s="39" t="s">
        <v>25</v>
      </c>
      <c r="J164" s="39" t="s">
        <v>80</v>
      </c>
      <c r="K164" s="39">
        <v>2</v>
      </c>
      <c r="L164" s="110">
        <f t="shared" si="7"/>
        <v>5.7142857142857144</v>
      </c>
      <c r="M164" s="39" t="s">
        <v>14</v>
      </c>
      <c r="N164" s="143" t="s">
        <v>36</v>
      </c>
      <c r="O164" s="188" t="s">
        <v>44</v>
      </c>
    </row>
    <row r="165" spans="1:15" ht="29" customHeight="1" x14ac:dyDescent="0.35">
      <c r="A165" s="139">
        <v>660200</v>
      </c>
      <c r="B165" s="104" t="s">
        <v>484</v>
      </c>
      <c r="C165" s="140">
        <v>0.32</v>
      </c>
      <c r="D165" s="39">
        <v>0</v>
      </c>
      <c r="E165" s="39">
        <v>2</v>
      </c>
      <c r="F165" s="111" t="s">
        <v>174</v>
      </c>
      <c r="G165" s="39" t="s">
        <v>24</v>
      </c>
      <c r="H165" s="144">
        <v>42390</v>
      </c>
      <c r="I165" s="155" t="s">
        <v>25</v>
      </c>
      <c r="J165" s="39" t="s">
        <v>48</v>
      </c>
      <c r="K165" s="39">
        <v>2</v>
      </c>
      <c r="L165" s="110">
        <f t="shared" si="7"/>
        <v>6.25</v>
      </c>
      <c r="M165" s="39" t="s">
        <v>14</v>
      </c>
      <c r="N165" s="143" t="s">
        <v>36</v>
      </c>
      <c r="O165" s="188" t="s">
        <v>44</v>
      </c>
    </row>
    <row r="166" spans="1:15" ht="29" customHeight="1" x14ac:dyDescent="0.35">
      <c r="A166" s="139">
        <v>653000</v>
      </c>
      <c r="B166" s="104" t="s">
        <v>490</v>
      </c>
      <c r="C166" s="140">
        <v>0.28000000000000003</v>
      </c>
      <c r="D166" s="39">
        <v>0</v>
      </c>
      <c r="E166" s="39">
        <v>2</v>
      </c>
      <c r="F166" s="39" t="s">
        <v>191</v>
      </c>
      <c r="G166" s="39" t="s">
        <v>24</v>
      </c>
      <c r="H166" s="142">
        <v>42220</v>
      </c>
      <c r="I166" s="116" t="s">
        <v>25</v>
      </c>
      <c r="J166" s="39" t="s">
        <v>13</v>
      </c>
      <c r="K166" s="39">
        <v>2</v>
      </c>
      <c r="L166" s="110">
        <f t="shared" si="7"/>
        <v>7.1428571428571423</v>
      </c>
      <c r="M166" s="39" t="s">
        <v>14</v>
      </c>
      <c r="N166" s="143" t="s">
        <v>36</v>
      </c>
      <c r="O166" s="188" t="s">
        <v>44</v>
      </c>
    </row>
    <row r="167" spans="1:15" ht="29" customHeight="1" x14ac:dyDescent="0.35">
      <c r="A167" s="139">
        <v>658000</v>
      </c>
      <c r="B167" s="104" t="s">
        <v>385</v>
      </c>
      <c r="C167" s="140">
        <v>0.21</v>
      </c>
      <c r="D167" s="39">
        <v>0</v>
      </c>
      <c r="E167" s="39">
        <v>1</v>
      </c>
      <c r="F167" s="39" t="s">
        <v>113</v>
      </c>
      <c r="G167" s="39" t="s">
        <v>24</v>
      </c>
      <c r="H167" s="142">
        <v>42335</v>
      </c>
      <c r="I167" s="155" t="s">
        <v>25</v>
      </c>
      <c r="J167" s="39" t="s">
        <v>13</v>
      </c>
      <c r="K167" s="39">
        <v>1</v>
      </c>
      <c r="L167" s="110">
        <f t="shared" si="7"/>
        <v>4.7619047619047619</v>
      </c>
      <c r="M167" s="39" t="s">
        <v>14</v>
      </c>
      <c r="N167" s="143" t="s">
        <v>36</v>
      </c>
      <c r="O167" s="188" t="s">
        <v>44</v>
      </c>
    </row>
    <row r="168" spans="1:15" ht="29" customHeight="1" x14ac:dyDescent="0.35">
      <c r="A168" s="139">
        <v>671500</v>
      </c>
      <c r="B168" s="202" t="s">
        <v>766</v>
      </c>
      <c r="C168" s="140">
        <v>0.21</v>
      </c>
      <c r="D168" s="39">
        <v>0</v>
      </c>
      <c r="E168" s="39">
        <v>1</v>
      </c>
      <c r="F168" s="140" t="s">
        <v>618</v>
      </c>
      <c r="G168" s="140" t="s">
        <v>24</v>
      </c>
      <c r="H168" s="144">
        <v>42745</v>
      </c>
      <c r="I168" s="39" t="s">
        <v>25</v>
      </c>
      <c r="J168" s="39" t="s">
        <v>13</v>
      </c>
      <c r="K168" s="39">
        <v>1</v>
      </c>
      <c r="L168" s="110">
        <f t="shared" si="7"/>
        <v>4.7619047619047619</v>
      </c>
      <c r="M168" s="39" t="s">
        <v>14</v>
      </c>
      <c r="N168" s="143" t="s">
        <v>36</v>
      </c>
      <c r="O168" s="39" t="s">
        <v>44</v>
      </c>
    </row>
    <row r="169" spans="1:15" ht="29" customHeight="1" x14ac:dyDescent="0.35">
      <c r="A169" s="139">
        <v>647600</v>
      </c>
      <c r="B169" s="104" t="s">
        <v>478</v>
      </c>
      <c r="C169" s="140">
        <v>0.15</v>
      </c>
      <c r="D169" s="39">
        <v>0</v>
      </c>
      <c r="E169" s="39">
        <v>1</v>
      </c>
      <c r="F169" s="39" t="s">
        <v>161</v>
      </c>
      <c r="G169" s="39" t="s">
        <v>24</v>
      </c>
      <c r="H169" s="144">
        <v>42146</v>
      </c>
      <c r="I169" s="39" t="s">
        <v>25</v>
      </c>
      <c r="J169" s="39" t="s">
        <v>13</v>
      </c>
      <c r="K169" s="39">
        <v>1</v>
      </c>
      <c r="L169" s="110">
        <f t="shared" si="7"/>
        <v>6.666666666666667</v>
      </c>
      <c r="M169" s="39" t="s">
        <v>14</v>
      </c>
      <c r="N169" s="143" t="s">
        <v>36</v>
      </c>
      <c r="O169" s="188" t="s">
        <v>30</v>
      </c>
    </row>
    <row r="170" spans="1:15" ht="29" customHeight="1" x14ac:dyDescent="0.35">
      <c r="A170" s="139">
        <v>673700</v>
      </c>
      <c r="B170" s="202" t="s">
        <v>773</v>
      </c>
      <c r="C170" s="140">
        <v>0.15</v>
      </c>
      <c r="D170" s="39">
        <v>0</v>
      </c>
      <c r="E170" s="39">
        <v>1</v>
      </c>
      <c r="F170" s="140" t="s">
        <v>644</v>
      </c>
      <c r="G170" s="140" t="s">
        <v>24</v>
      </c>
      <c r="H170" s="144">
        <v>42774</v>
      </c>
      <c r="I170" s="39" t="s">
        <v>25</v>
      </c>
      <c r="J170" s="39" t="s">
        <v>13</v>
      </c>
      <c r="K170" s="39">
        <v>1</v>
      </c>
      <c r="L170" s="110">
        <f t="shared" si="7"/>
        <v>6.666666666666667</v>
      </c>
      <c r="M170" s="39" t="s">
        <v>14</v>
      </c>
      <c r="N170" s="143" t="s">
        <v>36</v>
      </c>
      <c r="O170" s="39" t="s">
        <v>44</v>
      </c>
    </row>
    <row r="171" spans="1:15" ht="29" customHeight="1" x14ac:dyDescent="0.35">
      <c r="A171" s="139">
        <v>631800</v>
      </c>
      <c r="B171" s="104" t="s">
        <v>749</v>
      </c>
      <c r="C171" s="140">
        <v>0.13</v>
      </c>
      <c r="D171" s="39">
        <v>0</v>
      </c>
      <c r="E171" s="39">
        <v>1</v>
      </c>
      <c r="F171" s="39" t="s">
        <v>868</v>
      </c>
      <c r="G171" s="39" t="s">
        <v>24</v>
      </c>
      <c r="H171" s="144">
        <v>42647</v>
      </c>
      <c r="I171" s="39" t="s">
        <v>25</v>
      </c>
      <c r="J171" s="39" t="s">
        <v>13</v>
      </c>
      <c r="K171" s="39">
        <v>1</v>
      </c>
      <c r="L171" s="110">
        <f t="shared" si="7"/>
        <v>7.6923076923076916</v>
      </c>
      <c r="M171" s="39" t="s">
        <v>14</v>
      </c>
      <c r="N171" s="143" t="s">
        <v>36</v>
      </c>
      <c r="O171" s="111" t="s">
        <v>44</v>
      </c>
    </row>
    <row r="172" spans="1:15" ht="29" customHeight="1" x14ac:dyDescent="0.35">
      <c r="A172" s="139">
        <v>459600</v>
      </c>
      <c r="B172" s="104" t="s">
        <v>476</v>
      </c>
      <c r="C172" s="140">
        <v>0.13</v>
      </c>
      <c r="D172" s="39">
        <v>0</v>
      </c>
      <c r="E172" s="39">
        <v>1</v>
      </c>
      <c r="F172" s="141" t="s">
        <v>159</v>
      </c>
      <c r="G172" s="39" t="s">
        <v>24</v>
      </c>
      <c r="H172" s="142">
        <v>42051</v>
      </c>
      <c r="I172" s="39" t="s">
        <v>25</v>
      </c>
      <c r="J172" s="39" t="s">
        <v>79</v>
      </c>
      <c r="K172" s="39">
        <v>1</v>
      </c>
      <c r="L172" s="110">
        <f t="shared" si="7"/>
        <v>7.6923076923076916</v>
      </c>
      <c r="M172" s="39" t="s">
        <v>14</v>
      </c>
      <c r="N172" s="143" t="s">
        <v>36</v>
      </c>
      <c r="O172" s="188" t="s">
        <v>44</v>
      </c>
    </row>
    <row r="173" spans="1:15" ht="29" customHeight="1" x14ac:dyDescent="0.35">
      <c r="A173" s="139">
        <v>666300</v>
      </c>
      <c r="B173" s="195" t="s">
        <v>754</v>
      </c>
      <c r="C173" s="140">
        <v>0.13</v>
      </c>
      <c r="D173" s="39">
        <v>0</v>
      </c>
      <c r="E173" s="39">
        <v>1</v>
      </c>
      <c r="F173" s="111" t="s">
        <v>546</v>
      </c>
      <c r="G173" s="39" t="s">
        <v>24</v>
      </c>
      <c r="H173" s="144">
        <v>42600</v>
      </c>
      <c r="I173" s="39" t="s">
        <v>25</v>
      </c>
      <c r="J173" s="39" t="s">
        <v>13</v>
      </c>
      <c r="K173" s="39">
        <v>1</v>
      </c>
      <c r="L173" s="110">
        <f t="shared" si="7"/>
        <v>7.6923076923076916</v>
      </c>
      <c r="M173" s="39" t="s">
        <v>14</v>
      </c>
      <c r="N173" s="143" t="s">
        <v>36</v>
      </c>
      <c r="O173" s="188" t="s">
        <v>44</v>
      </c>
    </row>
    <row r="174" spans="1:15" ht="29" customHeight="1" x14ac:dyDescent="0.35">
      <c r="A174" s="149">
        <v>664300</v>
      </c>
      <c r="B174" s="104" t="s">
        <v>746</v>
      </c>
      <c r="C174" s="140">
        <v>0.11</v>
      </c>
      <c r="D174" s="39">
        <v>0</v>
      </c>
      <c r="E174" s="39">
        <v>1</v>
      </c>
      <c r="F174" s="39" t="s">
        <v>524</v>
      </c>
      <c r="G174" s="39" t="s">
        <v>24</v>
      </c>
      <c r="H174" s="142">
        <v>42544</v>
      </c>
      <c r="I174" s="39" t="s">
        <v>25</v>
      </c>
      <c r="J174" s="39" t="s">
        <v>13</v>
      </c>
      <c r="K174" s="39">
        <v>1</v>
      </c>
      <c r="L174" s="110">
        <f t="shared" si="7"/>
        <v>9.0909090909090917</v>
      </c>
      <c r="M174" s="39" t="s">
        <v>14</v>
      </c>
      <c r="N174" s="143" t="s">
        <v>36</v>
      </c>
      <c r="O174" s="188" t="s">
        <v>44</v>
      </c>
    </row>
    <row r="175" spans="1:15" ht="29" customHeight="1" x14ac:dyDescent="0.35">
      <c r="A175" s="139">
        <v>640700</v>
      </c>
      <c r="B175" s="104" t="s">
        <v>719</v>
      </c>
      <c r="C175" s="140">
        <v>0.11</v>
      </c>
      <c r="D175" s="39">
        <v>0</v>
      </c>
      <c r="E175" s="39">
        <v>1</v>
      </c>
      <c r="F175" s="111" t="s">
        <v>155</v>
      </c>
      <c r="G175" s="39" t="s">
        <v>24</v>
      </c>
      <c r="H175" s="144">
        <v>41927</v>
      </c>
      <c r="I175" s="39" t="s">
        <v>25</v>
      </c>
      <c r="J175" s="39" t="s">
        <v>13</v>
      </c>
      <c r="K175" s="39">
        <v>1</v>
      </c>
      <c r="L175" s="110">
        <f t="shared" ref="L175:L206" si="8">K175/C175</f>
        <v>9.0909090909090917</v>
      </c>
      <c r="M175" s="39" t="s">
        <v>14</v>
      </c>
      <c r="N175" s="143" t="s">
        <v>36</v>
      </c>
      <c r="O175" s="188" t="s">
        <v>44</v>
      </c>
    </row>
    <row r="176" spans="1:15" ht="29" customHeight="1" x14ac:dyDescent="0.35">
      <c r="A176" s="139">
        <v>667900</v>
      </c>
      <c r="B176" s="195" t="s">
        <v>832</v>
      </c>
      <c r="C176" s="140">
        <v>0.09</v>
      </c>
      <c r="D176" s="39">
        <v>0</v>
      </c>
      <c r="E176" s="39">
        <v>1</v>
      </c>
      <c r="F176" s="111" t="s">
        <v>568</v>
      </c>
      <c r="G176" s="39" t="s">
        <v>24</v>
      </c>
      <c r="H176" s="144">
        <v>42655</v>
      </c>
      <c r="I176" s="39" t="s">
        <v>25</v>
      </c>
      <c r="J176" s="39" t="s">
        <v>13</v>
      </c>
      <c r="K176" s="39">
        <v>1</v>
      </c>
      <c r="L176" s="110">
        <f t="shared" si="8"/>
        <v>11.111111111111111</v>
      </c>
      <c r="M176" s="39" t="s">
        <v>14</v>
      </c>
      <c r="N176" s="143" t="s">
        <v>36</v>
      </c>
      <c r="O176" s="188" t="s">
        <v>44</v>
      </c>
    </row>
    <row r="177" spans="1:15" ht="29" customHeight="1" x14ac:dyDescent="0.35">
      <c r="A177" s="139">
        <v>656700</v>
      </c>
      <c r="B177" s="104" t="s">
        <v>451</v>
      </c>
      <c r="C177" s="140">
        <v>0.06</v>
      </c>
      <c r="D177" s="39">
        <v>0</v>
      </c>
      <c r="E177" s="39">
        <v>1</v>
      </c>
      <c r="F177" s="111" t="s">
        <v>117</v>
      </c>
      <c r="G177" s="39" t="s">
        <v>24</v>
      </c>
      <c r="H177" s="144">
        <v>42307</v>
      </c>
      <c r="I177" s="39" t="s">
        <v>25</v>
      </c>
      <c r="J177" s="39" t="s">
        <v>13</v>
      </c>
      <c r="K177" s="39">
        <v>1</v>
      </c>
      <c r="L177" s="110">
        <f t="shared" si="8"/>
        <v>16.666666666666668</v>
      </c>
      <c r="M177" s="39" t="s">
        <v>14</v>
      </c>
      <c r="N177" s="143" t="s">
        <v>36</v>
      </c>
      <c r="O177" s="188" t="s">
        <v>44</v>
      </c>
    </row>
    <row r="178" spans="1:15" ht="29" customHeight="1" x14ac:dyDescent="0.35">
      <c r="A178" s="149" t="s">
        <v>673</v>
      </c>
      <c r="B178" s="104" t="s">
        <v>468</v>
      </c>
      <c r="C178" s="140">
        <v>0.06</v>
      </c>
      <c r="D178" s="39">
        <v>0</v>
      </c>
      <c r="E178" s="39">
        <v>1</v>
      </c>
      <c r="F178" s="141" t="s">
        <v>846</v>
      </c>
      <c r="G178" s="39" t="s">
        <v>24</v>
      </c>
      <c r="H178" s="144">
        <v>42636</v>
      </c>
      <c r="I178" s="39" t="s">
        <v>25</v>
      </c>
      <c r="J178" s="39" t="s">
        <v>13</v>
      </c>
      <c r="K178" s="39">
        <v>1</v>
      </c>
      <c r="L178" s="110">
        <f t="shared" si="8"/>
        <v>16.666666666666668</v>
      </c>
      <c r="M178" s="39" t="s">
        <v>14</v>
      </c>
      <c r="N178" s="143" t="s">
        <v>36</v>
      </c>
      <c r="O178" s="111" t="s">
        <v>44</v>
      </c>
    </row>
    <row r="179" spans="1:15" ht="29" customHeight="1" x14ac:dyDescent="0.35">
      <c r="A179" s="139">
        <v>659500</v>
      </c>
      <c r="B179" s="104" t="s">
        <v>497</v>
      </c>
      <c r="C179" s="140">
        <v>0.25</v>
      </c>
      <c r="D179" s="39">
        <v>0</v>
      </c>
      <c r="E179" s="39">
        <v>14</v>
      </c>
      <c r="F179" s="39" t="s">
        <v>223</v>
      </c>
      <c r="G179" s="39" t="s">
        <v>24</v>
      </c>
      <c r="H179" s="144">
        <v>42377</v>
      </c>
      <c r="I179" s="144" t="s">
        <v>25</v>
      </c>
      <c r="J179" s="39" t="s">
        <v>224</v>
      </c>
      <c r="K179" s="39">
        <v>14</v>
      </c>
      <c r="L179" s="110">
        <f t="shared" si="8"/>
        <v>56</v>
      </c>
      <c r="M179" s="39" t="s">
        <v>14</v>
      </c>
      <c r="N179" s="143" t="s">
        <v>29</v>
      </c>
      <c r="O179" s="188" t="s">
        <v>11</v>
      </c>
    </row>
    <row r="180" spans="1:15" ht="29" customHeight="1" x14ac:dyDescent="0.35">
      <c r="A180" s="139">
        <v>658300</v>
      </c>
      <c r="B180" s="104" t="s">
        <v>384</v>
      </c>
      <c r="C180" s="140">
        <v>0.13</v>
      </c>
      <c r="D180" s="39">
        <v>0</v>
      </c>
      <c r="E180" s="39">
        <v>1</v>
      </c>
      <c r="F180" s="39" t="s">
        <v>112</v>
      </c>
      <c r="G180" s="39" t="s">
        <v>24</v>
      </c>
      <c r="H180" s="142">
        <v>42340</v>
      </c>
      <c r="I180" s="144" t="s">
        <v>25</v>
      </c>
      <c r="J180" s="39" t="s">
        <v>13</v>
      </c>
      <c r="K180" s="39">
        <v>1</v>
      </c>
      <c r="L180" s="110">
        <f t="shared" si="8"/>
        <v>7.6923076923076916</v>
      </c>
      <c r="M180" s="39" t="s">
        <v>14</v>
      </c>
      <c r="N180" s="143" t="s">
        <v>29</v>
      </c>
      <c r="O180" s="188" t="s">
        <v>11</v>
      </c>
    </row>
    <row r="181" spans="1:15" ht="29" customHeight="1" x14ac:dyDescent="0.35">
      <c r="A181" s="139">
        <v>672400</v>
      </c>
      <c r="B181" s="202" t="s">
        <v>770</v>
      </c>
      <c r="C181" s="140">
        <v>7.0000000000000007E-2</v>
      </c>
      <c r="D181" s="39">
        <v>0</v>
      </c>
      <c r="E181" s="39">
        <v>1</v>
      </c>
      <c r="F181" s="140" t="s">
        <v>631</v>
      </c>
      <c r="G181" s="140" t="s">
        <v>24</v>
      </c>
      <c r="H181" s="144">
        <v>42748</v>
      </c>
      <c r="I181" s="39" t="s">
        <v>25</v>
      </c>
      <c r="J181" s="39" t="s">
        <v>13</v>
      </c>
      <c r="K181" s="39">
        <v>1</v>
      </c>
      <c r="L181" s="110">
        <f t="shared" si="8"/>
        <v>14.285714285714285</v>
      </c>
      <c r="M181" s="39" t="s">
        <v>14</v>
      </c>
      <c r="N181" s="143" t="s">
        <v>29</v>
      </c>
      <c r="O181" s="39" t="s">
        <v>11</v>
      </c>
    </row>
    <row r="182" spans="1:15" ht="29" customHeight="1" x14ac:dyDescent="0.35">
      <c r="A182" s="139">
        <v>668700</v>
      </c>
      <c r="B182" s="195" t="s">
        <v>757</v>
      </c>
      <c r="C182" s="140">
        <v>0.06</v>
      </c>
      <c r="D182" s="39">
        <v>0</v>
      </c>
      <c r="E182" s="39">
        <v>2</v>
      </c>
      <c r="F182" s="39" t="s">
        <v>580</v>
      </c>
      <c r="G182" s="39" t="s">
        <v>24</v>
      </c>
      <c r="H182" s="144">
        <v>42678</v>
      </c>
      <c r="I182" s="39" t="s">
        <v>25</v>
      </c>
      <c r="J182" s="39" t="s">
        <v>13</v>
      </c>
      <c r="K182" s="39">
        <v>2</v>
      </c>
      <c r="L182" s="110">
        <f t="shared" si="8"/>
        <v>33.333333333333336</v>
      </c>
      <c r="M182" s="39" t="s">
        <v>14</v>
      </c>
      <c r="N182" s="143" t="s">
        <v>29</v>
      </c>
      <c r="O182" s="39" t="s">
        <v>11</v>
      </c>
    </row>
    <row r="183" spans="1:15" ht="29" customHeight="1" x14ac:dyDescent="0.35">
      <c r="A183" s="139">
        <v>664400</v>
      </c>
      <c r="B183" s="104" t="s">
        <v>741</v>
      </c>
      <c r="C183" s="140">
        <v>0.04</v>
      </c>
      <c r="D183" s="39">
        <v>0</v>
      </c>
      <c r="E183" s="39">
        <v>1</v>
      </c>
      <c r="F183" s="39" t="s">
        <v>525</v>
      </c>
      <c r="G183" s="39" t="s">
        <v>24</v>
      </c>
      <c r="H183" s="142">
        <v>42543</v>
      </c>
      <c r="I183" s="39" t="s">
        <v>25</v>
      </c>
      <c r="J183" s="39" t="s">
        <v>13</v>
      </c>
      <c r="K183" s="39">
        <v>1</v>
      </c>
      <c r="L183" s="110">
        <f t="shared" si="8"/>
        <v>25</v>
      </c>
      <c r="M183" s="39" t="s">
        <v>14</v>
      </c>
      <c r="N183" s="143" t="s">
        <v>29</v>
      </c>
      <c r="O183" s="188" t="s">
        <v>11</v>
      </c>
    </row>
    <row r="184" spans="1:15" ht="29" customHeight="1" x14ac:dyDescent="0.35">
      <c r="A184" s="139">
        <v>672500</v>
      </c>
      <c r="B184" s="202" t="s">
        <v>742</v>
      </c>
      <c r="C184" s="140">
        <v>0.04</v>
      </c>
      <c r="D184" s="39">
        <v>0</v>
      </c>
      <c r="E184" s="39">
        <v>1</v>
      </c>
      <c r="F184" s="140" t="s">
        <v>632</v>
      </c>
      <c r="G184" s="140" t="s">
        <v>24</v>
      </c>
      <c r="H184" s="144">
        <v>42754</v>
      </c>
      <c r="I184" s="39" t="s">
        <v>25</v>
      </c>
      <c r="J184" s="39" t="s">
        <v>13</v>
      </c>
      <c r="K184" s="39">
        <v>1</v>
      </c>
      <c r="L184" s="110">
        <f t="shared" si="8"/>
        <v>25</v>
      </c>
      <c r="M184" s="39" t="s">
        <v>14</v>
      </c>
      <c r="N184" s="143" t="s">
        <v>29</v>
      </c>
      <c r="O184" s="39" t="s">
        <v>11</v>
      </c>
    </row>
    <row r="185" spans="1:15" ht="29" customHeight="1" x14ac:dyDescent="0.35">
      <c r="A185" s="139">
        <v>491100</v>
      </c>
      <c r="B185" s="202" t="s">
        <v>767</v>
      </c>
      <c r="C185" s="140">
        <v>0.03</v>
      </c>
      <c r="D185" s="39">
        <v>0</v>
      </c>
      <c r="E185" s="39">
        <v>1</v>
      </c>
      <c r="F185" s="140" t="s">
        <v>616</v>
      </c>
      <c r="G185" s="140" t="s">
        <v>24</v>
      </c>
      <c r="H185" s="144">
        <v>42744</v>
      </c>
      <c r="I185" s="39" t="s">
        <v>25</v>
      </c>
      <c r="J185" s="39" t="s">
        <v>13</v>
      </c>
      <c r="K185" s="39">
        <v>1</v>
      </c>
      <c r="L185" s="110">
        <f t="shared" si="8"/>
        <v>33.333333333333336</v>
      </c>
      <c r="M185" s="39" t="s">
        <v>14</v>
      </c>
      <c r="N185" s="143" t="s">
        <v>29</v>
      </c>
      <c r="O185" s="39" t="s">
        <v>11</v>
      </c>
    </row>
    <row r="186" spans="1:15" ht="29" customHeight="1" x14ac:dyDescent="0.35">
      <c r="A186" s="139">
        <v>642100</v>
      </c>
      <c r="B186" s="104" t="s">
        <v>495</v>
      </c>
      <c r="C186" s="140">
        <v>0.14000000000000001</v>
      </c>
      <c r="D186" s="39">
        <v>0</v>
      </c>
      <c r="E186" s="39">
        <v>6</v>
      </c>
      <c r="F186" s="39" t="s">
        <v>211</v>
      </c>
      <c r="G186" s="39" t="s">
        <v>24</v>
      </c>
      <c r="H186" s="144">
        <v>42023</v>
      </c>
      <c r="I186" s="39" t="s">
        <v>25</v>
      </c>
      <c r="J186" s="39" t="s">
        <v>13</v>
      </c>
      <c r="K186" s="39">
        <v>6</v>
      </c>
      <c r="L186" s="110">
        <f t="shared" si="8"/>
        <v>42.857142857142854</v>
      </c>
      <c r="M186" s="39" t="s">
        <v>14</v>
      </c>
      <c r="N186" s="143" t="s">
        <v>120</v>
      </c>
      <c r="O186" s="111" t="s">
        <v>40</v>
      </c>
    </row>
    <row r="187" spans="1:15" ht="29" customHeight="1" x14ac:dyDescent="0.35">
      <c r="A187" s="139" t="s">
        <v>674</v>
      </c>
      <c r="B187" s="104" t="s">
        <v>345</v>
      </c>
      <c r="C187" s="140">
        <v>7.0000000000000007E-2</v>
      </c>
      <c r="D187" s="39">
        <v>0</v>
      </c>
      <c r="E187" s="39">
        <v>1</v>
      </c>
      <c r="F187" s="39" t="s">
        <v>306</v>
      </c>
      <c r="G187" s="39" t="s">
        <v>24</v>
      </c>
      <c r="H187" s="142">
        <v>42488</v>
      </c>
      <c r="I187" s="39" t="s">
        <v>25</v>
      </c>
      <c r="J187" s="39" t="s">
        <v>13</v>
      </c>
      <c r="K187" s="39">
        <v>1</v>
      </c>
      <c r="L187" s="110">
        <f t="shared" si="8"/>
        <v>14.285714285714285</v>
      </c>
      <c r="M187" s="39" t="s">
        <v>14</v>
      </c>
      <c r="N187" s="143" t="s">
        <v>120</v>
      </c>
      <c r="O187" s="188" t="s">
        <v>40</v>
      </c>
    </row>
    <row r="188" spans="1:15" ht="29" customHeight="1" x14ac:dyDescent="0.35">
      <c r="A188" s="139">
        <v>642300</v>
      </c>
      <c r="B188" s="104" t="s">
        <v>718</v>
      </c>
      <c r="C188" s="140">
        <v>7.0000000000000007E-2</v>
      </c>
      <c r="D188" s="39">
        <v>0</v>
      </c>
      <c r="E188" s="39">
        <v>1</v>
      </c>
      <c r="F188" s="39" t="s">
        <v>143</v>
      </c>
      <c r="G188" s="39" t="s">
        <v>24</v>
      </c>
      <c r="H188" s="144">
        <v>42016</v>
      </c>
      <c r="I188" s="39" t="s">
        <v>25</v>
      </c>
      <c r="J188" s="39" t="s">
        <v>13</v>
      </c>
      <c r="K188" s="39">
        <v>1</v>
      </c>
      <c r="L188" s="110">
        <f t="shared" si="8"/>
        <v>14.285714285714285</v>
      </c>
      <c r="M188" s="39" t="s">
        <v>14</v>
      </c>
      <c r="N188" s="143" t="s">
        <v>120</v>
      </c>
      <c r="O188" s="111" t="s">
        <v>40</v>
      </c>
    </row>
    <row r="189" spans="1:15" ht="29" customHeight="1" x14ac:dyDescent="0.35">
      <c r="A189" s="139">
        <v>665100</v>
      </c>
      <c r="B189" s="104" t="s">
        <v>836</v>
      </c>
      <c r="C189" s="140">
        <v>0.06</v>
      </c>
      <c r="D189" s="39">
        <v>0</v>
      </c>
      <c r="E189" s="39">
        <v>1</v>
      </c>
      <c r="F189" s="111" t="s">
        <v>535</v>
      </c>
      <c r="G189" s="39" t="s">
        <v>24</v>
      </c>
      <c r="H189" s="144">
        <v>42558</v>
      </c>
      <c r="I189" s="39" t="s">
        <v>25</v>
      </c>
      <c r="J189" s="39" t="s">
        <v>13</v>
      </c>
      <c r="K189" s="39">
        <v>1</v>
      </c>
      <c r="L189" s="110">
        <f t="shared" si="8"/>
        <v>16.666666666666668</v>
      </c>
      <c r="M189" s="39" t="s">
        <v>14</v>
      </c>
      <c r="N189" s="143" t="s">
        <v>120</v>
      </c>
      <c r="O189" s="188" t="s">
        <v>40</v>
      </c>
    </row>
    <row r="190" spans="1:15" ht="29" customHeight="1" x14ac:dyDescent="0.35">
      <c r="A190" s="139">
        <v>656200</v>
      </c>
      <c r="B190" s="104" t="s">
        <v>453</v>
      </c>
      <c r="C190" s="140">
        <v>0.05</v>
      </c>
      <c r="D190" s="39">
        <v>0</v>
      </c>
      <c r="E190" s="39">
        <v>1</v>
      </c>
      <c r="F190" s="39" t="s">
        <v>119</v>
      </c>
      <c r="G190" s="39" t="s">
        <v>24</v>
      </c>
      <c r="H190" s="142">
        <v>42298</v>
      </c>
      <c r="I190" s="39" t="s">
        <v>25</v>
      </c>
      <c r="J190" s="39" t="s">
        <v>13</v>
      </c>
      <c r="K190" s="39">
        <v>1</v>
      </c>
      <c r="L190" s="110">
        <f t="shared" si="8"/>
        <v>20</v>
      </c>
      <c r="M190" s="39" t="s">
        <v>14</v>
      </c>
      <c r="N190" s="143" t="s">
        <v>120</v>
      </c>
      <c r="O190" s="188" t="s">
        <v>40</v>
      </c>
    </row>
    <row r="191" spans="1:15" ht="29" customHeight="1" x14ac:dyDescent="0.35">
      <c r="A191" s="139">
        <v>674400</v>
      </c>
      <c r="B191" s="202" t="s">
        <v>776</v>
      </c>
      <c r="C191" s="140">
        <v>0.05</v>
      </c>
      <c r="D191" s="39">
        <v>0</v>
      </c>
      <c r="E191" s="39">
        <v>1</v>
      </c>
      <c r="F191" s="140" t="s">
        <v>650</v>
      </c>
      <c r="G191" s="140" t="s">
        <v>24</v>
      </c>
      <c r="H191" s="144">
        <v>42801</v>
      </c>
      <c r="I191" s="39" t="s">
        <v>25</v>
      </c>
      <c r="J191" s="39" t="s">
        <v>13</v>
      </c>
      <c r="K191" s="39">
        <v>1</v>
      </c>
      <c r="L191" s="110">
        <f t="shared" si="8"/>
        <v>20</v>
      </c>
      <c r="M191" s="39" t="s">
        <v>14</v>
      </c>
      <c r="N191" s="143" t="s">
        <v>120</v>
      </c>
      <c r="O191" s="39" t="s">
        <v>40</v>
      </c>
    </row>
    <row r="192" spans="1:15" ht="29" customHeight="1" x14ac:dyDescent="0.35">
      <c r="A192" s="139">
        <v>652100</v>
      </c>
      <c r="B192" s="104" t="s">
        <v>461</v>
      </c>
      <c r="C192" s="140">
        <v>0.04</v>
      </c>
      <c r="D192" s="39">
        <v>0</v>
      </c>
      <c r="E192" s="39">
        <v>1</v>
      </c>
      <c r="F192" s="39" t="s">
        <v>134</v>
      </c>
      <c r="G192" s="39" t="s">
        <v>24</v>
      </c>
      <c r="H192" s="142">
        <v>42219</v>
      </c>
      <c r="I192" s="39" t="s">
        <v>25</v>
      </c>
      <c r="J192" s="39" t="s">
        <v>13</v>
      </c>
      <c r="K192" s="39">
        <v>1</v>
      </c>
      <c r="L192" s="110">
        <f t="shared" si="8"/>
        <v>25</v>
      </c>
      <c r="M192" s="39" t="s">
        <v>14</v>
      </c>
      <c r="N192" s="143" t="s">
        <v>120</v>
      </c>
      <c r="O192" s="188" t="s">
        <v>40</v>
      </c>
    </row>
    <row r="193" spans="1:15" ht="29" customHeight="1" x14ac:dyDescent="0.35">
      <c r="A193" s="139">
        <v>643000</v>
      </c>
      <c r="B193" s="104" t="s">
        <v>460</v>
      </c>
      <c r="C193" s="140">
        <v>0.03</v>
      </c>
      <c r="D193" s="39">
        <v>0</v>
      </c>
      <c r="E193" s="39">
        <v>1</v>
      </c>
      <c r="F193" s="151" t="s">
        <v>132</v>
      </c>
      <c r="G193" s="39" t="s">
        <v>24</v>
      </c>
      <c r="H193" s="144">
        <v>42031</v>
      </c>
      <c r="I193" s="39" t="s">
        <v>25</v>
      </c>
      <c r="J193" s="39" t="s">
        <v>13</v>
      </c>
      <c r="K193" s="39">
        <v>1</v>
      </c>
      <c r="L193" s="110">
        <f t="shared" si="8"/>
        <v>33.333333333333336</v>
      </c>
      <c r="M193" s="39" t="s">
        <v>14</v>
      </c>
      <c r="N193" s="143" t="s">
        <v>120</v>
      </c>
      <c r="O193" s="188" t="s">
        <v>40</v>
      </c>
    </row>
    <row r="194" spans="1:15" ht="29" customHeight="1" x14ac:dyDescent="0.35">
      <c r="A194" s="139">
        <v>664800</v>
      </c>
      <c r="B194" s="104" t="s">
        <v>834</v>
      </c>
      <c r="C194" s="140">
        <v>0.13</v>
      </c>
      <c r="D194" s="39">
        <v>0</v>
      </c>
      <c r="E194" s="39">
        <v>2</v>
      </c>
      <c r="F194" s="111" t="s">
        <v>532</v>
      </c>
      <c r="G194" s="39" t="s">
        <v>24</v>
      </c>
      <c r="H194" s="144">
        <v>42573</v>
      </c>
      <c r="I194" s="39" t="s">
        <v>25</v>
      </c>
      <c r="J194" s="39" t="s">
        <v>13</v>
      </c>
      <c r="K194" s="39">
        <v>2</v>
      </c>
      <c r="L194" s="110">
        <f t="shared" si="8"/>
        <v>15.384615384615383</v>
      </c>
      <c r="M194" s="39" t="s">
        <v>14</v>
      </c>
      <c r="N194" s="143" t="s">
        <v>77</v>
      </c>
      <c r="O194" s="188" t="s">
        <v>16</v>
      </c>
    </row>
    <row r="195" spans="1:15" ht="29" customHeight="1" x14ac:dyDescent="0.35">
      <c r="A195" s="139">
        <v>636000</v>
      </c>
      <c r="B195" s="104" t="s">
        <v>473</v>
      </c>
      <c r="C195" s="140">
        <v>0.1</v>
      </c>
      <c r="D195" s="152">
        <v>0</v>
      </c>
      <c r="E195" s="39">
        <v>1</v>
      </c>
      <c r="F195" s="111" t="s">
        <v>152</v>
      </c>
      <c r="G195" s="39" t="s">
        <v>24</v>
      </c>
      <c r="H195" s="144">
        <v>41789</v>
      </c>
      <c r="I195" s="39" t="s">
        <v>25</v>
      </c>
      <c r="J195" s="39" t="s">
        <v>13</v>
      </c>
      <c r="K195" s="39">
        <v>1</v>
      </c>
      <c r="L195" s="110">
        <f t="shared" si="8"/>
        <v>10</v>
      </c>
      <c r="M195" s="39" t="s">
        <v>14</v>
      </c>
      <c r="N195" s="143" t="s">
        <v>77</v>
      </c>
      <c r="O195" s="188" t="s">
        <v>16</v>
      </c>
    </row>
    <row r="196" spans="1:15" ht="29" customHeight="1" x14ac:dyDescent="0.35">
      <c r="A196" s="139">
        <v>618900</v>
      </c>
      <c r="B196" s="104" t="s">
        <v>470</v>
      </c>
      <c r="C196" s="140">
        <v>0.09</v>
      </c>
      <c r="D196" s="39">
        <v>0</v>
      </c>
      <c r="E196" s="39">
        <v>1</v>
      </c>
      <c r="F196" s="39" t="s">
        <v>869</v>
      </c>
      <c r="G196" s="39" t="s">
        <v>24</v>
      </c>
      <c r="H196" s="144">
        <v>42824</v>
      </c>
      <c r="I196" s="39" t="s">
        <v>25</v>
      </c>
      <c r="J196" s="39" t="s">
        <v>13</v>
      </c>
      <c r="K196" s="39">
        <v>1</v>
      </c>
      <c r="L196" s="110">
        <f t="shared" si="8"/>
        <v>11.111111111111111</v>
      </c>
      <c r="M196" s="39" t="s">
        <v>14</v>
      </c>
      <c r="N196" s="143" t="s">
        <v>77</v>
      </c>
      <c r="O196" s="188" t="s">
        <v>16</v>
      </c>
    </row>
    <row r="197" spans="1:15" ht="29" customHeight="1" x14ac:dyDescent="0.35">
      <c r="A197" s="139">
        <v>664100</v>
      </c>
      <c r="B197" s="104" t="s">
        <v>499</v>
      </c>
      <c r="C197" s="140">
        <v>0.03</v>
      </c>
      <c r="D197" s="39">
        <v>0</v>
      </c>
      <c r="E197" s="39">
        <v>1</v>
      </c>
      <c r="F197" s="111" t="s">
        <v>337</v>
      </c>
      <c r="G197" s="39" t="s">
        <v>24</v>
      </c>
      <c r="H197" s="144">
        <v>42530</v>
      </c>
      <c r="I197" s="39" t="s">
        <v>25</v>
      </c>
      <c r="J197" s="39" t="s">
        <v>13</v>
      </c>
      <c r="K197" s="39">
        <v>1</v>
      </c>
      <c r="L197" s="110">
        <f t="shared" si="8"/>
        <v>33.333333333333336</v>
      </c>
      <c r="M197" s="39" t="s">
        <v>14</v>
      </c>
      <c r="N197" s="143" t="s">
        <v>77</v>
      </c>
      <c r="O197" s="188" t="s">
        <v>16</v>
      </c>
    </row>
    <row r="198" spans="1:15" ht="29" customHeight="1" x14ac:dyDescent="0.35">
      <c r="A198" s="139">
        <v>659000</v>
      </c>
      <c r="B198" s="104" t="s">
        <v>486</v>
      </c>
      <c r="C198" s="140">
        <v>0.28000000000000003</v>
      </c>
      <c r="D198" s="39">
        <v>0</v>
      </c>
      <c r="E198" s="39">
        <v>2</v>
      </c>
      <c r="F198" s="39" t="s">
        <v>178</v>
      </c>
      <c r="G198" s="39" t="s">
        <v>24</v>
      </c>
      <c r="H198" s="218">
        <v>42356</v>
      </c>
      <c r="I198" s="144" t="s">
        <v>25</v>
      </c>
      <c r="J198" s="39" t="s">
        <v>13</v>
      </c>
      <c r="K198" s="39">
        <v>2</v>
      </c>
      <c r="L198" s="110">
        <f t="shared" si="8"/>
        <v>7.1428571428571423</v>
      </c>
      <c r="M198" s="39" t="s">
        <v>14</v>
      </c>
      <c r="N198" s="143" t="s">
        <v>43</v>
      </c>
      <c r="O198" s="188" t="s">
        <v>44</v>
      </c>
    </row>
    <row r="199" spans="1:15" ht="29" customHeight="1" x14ac:dyDescent="0.35">
      <c r="A199" s="139">
        <v>668300</v>
      </c>
      <c r="B199" s="195" t="s">
        <v>762</v>
      </c>
      <c r="C199" s="140">
        <v>0.15</v>
      </c>
      <c r="D199" s="39">
        <v>0</v>
      </c>
      <c r="E199" s="39">
        <v>3</v>
      </c>
      <c r="F199" s="39" t="s">
        <v>870</v>
      </c>
      <c r="G199" s="39" t="s">
        <v>24</v>
      </c>
      <c r="H199" s="142" t="s">
        <v>882</v>
      </c>
      <c r="I199" s="39" t="s">
        <v>25</v>
      </c>
      <c r="J199" s="39" t="s">
        <v>540</v>
      </c>
      <c r="K199" s="39">
        <v>3</v>
      </c>
      <c r="L199" s="110">
        <f t="shared" si="8"/>
        <v>20</v>
      </c>
      <c r="M199" s="39" t="s">
        <v>14</v>
      </c>
      <c r="N199" s="143" t="s">
        <v>43</v>
      </c>
      <c r="O199" s="188" t="s">
        <v>44</v>
      </c>
    </row>
    <row r="200" spans="1:15" ht="29" customHeight="1" x14ac:dyDescent="0.35">
      <c r="A200" s="139">
        <v>675100</v>
      </c>
      <c r="B200" s="202" t="s">
        <v>842</v>
      </c>
      <c r="C200" s="140">
        <v>0.11</v>
      </c>
      <c r="D200" s="39">
        <v>0</v>
      </c>
      <c r="E200" s="39">
        <v>1</v>
      </c>
      <c r="F200" s="140" t="s">
        <v>659</v>
      </c>
      <c r="G200" s="140" t="s">
        <v>24</v>
      </c>
      <c r="H200" s="144">
        <v>42814</v>
      </c>
      <c r="I200" s="39" t="s">
        <v>25</v>
      </c>
      <c r="J200" s="39" t="s">
        <v>13</v>
      </c>
      <c r="K200" s="39">
        <v>1</v>
      </c>
      <c r="L200" s="110">
        <f t="shared" si="8"/>
        <v>9.0909090909090917</v>
      </c>
      <c r="M200" s="39" t="s">
        <v>14</v>
      </c>
      <c r="N200" s="143" t="s">
        <v>43</v>
      </c>
      <c r="O200" s="39" t="s">
        <v>44</v>
      </c>
    </row>
    <row r="201" spans="1:15" ht="29" customHeight="1" x14ac:dyDescent="0.35">
      <c r="A201" s="139">
        <v>662100</v>
      </c>
      <c r="B201" s="143" t="s">
        <v>380</v>
      </c>
      <c r="C201" s="140">
        <v>0.09</v>
      </c>
      <c r="D201" s="39">
        <v>0</v>
      </c>
      <c r="E201" s="39">
        <v>2</v>
      </c>
      <c r="F201" s="39" t="s">
        <v>102</v>
      </c>
      <c r="G201" s="39" t="s">
        <v>24</v>
      </c>
      <c r="H201" s="142">
        <v>42447</v>
      </c>
      <c r="I201" s="39" t="s">
        <v>25</v>
      </c>
      <c r="J201" s="39" t="s">
        <v>103</v>
      </c>
      <c r="K201" s="39">
        <v>2</v>
      </c>
      <c r="L201" s="110">
        <f t="shared" si="8"/>
        <v>22.222222222222221</v>
      </c>
      <c r="M201" s="39" t="s">
        <v>14</v>
      </c>
      <c r="N201" s="143" t="s">
        <v>43</v>
      </c>
      <c r="O201" s="188" t="s">
        <v>44</v>
      </c>
    </row>
    <row r="202" spans="1:15" ht="29" customHeight="1" x14ac:dyDescent="0.35">
      <c r="A202" s="139">
        <v>669500</v>
      </c>
      <c r="B202" s="195" t="s">
        <v>763</v>
      </c>
      <c r="C202" s="140">
        <v>0.06</v>
      </c>
      <c r="D202" s="39">
        <v>0</v>
      </c>
      <c r="E202" s="39">
        <v>1</v>
      </c>
      <c r="F202" s="39" t="s">
        <v>593</v>
      </c>
      <c r="G202" s="39" t="s">
        <v>24</v>
      </c>
      <c r="H202" s="144">
        <v>42627</v>
      </c>
      <c r="I202" s="39" t="s">
        <v>25</v>
      </c>
      <c r="J202" s="39" t="s">
        <v>13</v>
      </c>
      <c r="K202" s="39">
        <v>1</v>
      </c>
      <c r="L202" s="110">
        <f t="shared" si="8"/>
        <v>16.666666666666668</v>
      </c>
      <c r="M202" s="39" t="s">
        <v>14</v>
      </c>
      <c r="N202" s="143" t="s">
        <v>43</v>
      </c>
      <c r="O202" s="39" t="s">
        <v>44</v>
      </c>
    </row>
    <row r="203" spans="1:15" ht="29" customHeight="1" x14ac:dyDescent="0.35">
      <c r="A203" s="153">
        <v>652000</v>
      </c>
      <c r="B203" s="217" t="s">
        <v>464</v>
      </c>
      <c r="C203" s="154">
        <v>0.05</v>
      </c>
      <c r="D203" s="116">
        <v>0</v>
      </c>
      <c r="E203" s="116">
        <v>1</v>
      </c>
      <c r="F203" s="116" t="s">
        <v>138</v>
      </c>
      <c r="G203" s="116" t="s">
        <v>24</v>
      </c>
      <c r="H203" s="179">
        <v>42219</v>
      </c>
      <c r="I203" s="116" t="s">
        <v>25</v>
      </c>
      <c r="J203" s="116" t="s">
        <v>13</v>
      </c>
      <c r="K203" s="116">
        <v>1</v>
      </c>
      <c r="L203" s="156">
        <f t="shared" si="8"/>
        <v>20</v>
      </c>
      <c r="M203" s="116" t="s">
        <v>14</v>
      </c>
      <c r="N203" s="157" t="s">
        <v>43</v>
      </c>
      <c r="O203" s="191" t="s">
        <v>44</v>
      </c>
    </row>
    <row r="204" spans="1:15" ht="29" customHeight="1" x14ac:dyDescent="0.35">
      <c r="A204" s="149">
        <v>635700</v>
      </c>
      <c r="B204" s="104" t="s">
        <v>701</v>
      </c>
      <c r="C204" s="140">
        <v>0.05</v>
      </c>
      <c r="D204" s="39">
        <v>0</v>
      </c>
      <c r="E204" s="39">
        <v>1</v>
      </c>
      <c r="F204" s="111" t="s">
        <v>140</v>
      </c>
      <c r="G204" s="39" t="s">
        <v>24</v>
      </c>
      <c r="H204" s="144">
        <v>41803</v>
      </c>
      <c r="I204" s="39" t="s">
        <v>25</v>
      </c>
      <c r="J204" s="39" t="s">
        <v>13</v>
      </c>
      <c r="K204" s="39">
        <v>1</v>
      </c>
      <c r="L204" s="110">
        <f t="shared" si="8"/>
        <v>20</v>
      </c>
      <c r="M204" s="39" t="s">
        <v>14</v>
      </c>
      <c r="N204" s="143" t="s">
        <v>43</v>
      </c>
      <c r="O204" s="188" t="s">
        <v>44</v>
      </c>
    </row>
    <row r="205" spans="1:15" ht="29" customHeight="1" x14ac:dyDescent="0.35">
      <c r="A205" s="139">
        <v>657100</v>
      </c>
      <c r="B205" s="104" t="s">
        <v>737</v>
      </c>
      <c r="C205" s="140">
        <v>0.04</v>
      </c>
      <c r="D205" s="39">
        <v>0</v>
      </c>
      <c r="E205" s="39">
        <v>1</v>
      </c>
      <c r="F205" s="111" t="s">
        <v>115</v>
      </c>
      <c r="G205" s="39" t="s">
        <v>24</v>
      </c>
      <c r="H205" s="144">
        <v>42321</v>
      </c>
      <c r="I205" s="39" t="s">
        <v>25</v>
      </c>
      <c r="J205" s="39" t="s">
        <v>13</v>
      </c>
      <c r="K205" s="39">
        <v>1</v>
      </c>
      <c r="L205" s="110">
        <f t="shared" si="8"/>
        <v>25</v>
      </c>
      <c r="M205" s="39" t="s">
        <v>14</v>
      </c>
      <c r="N205" s="143" t="s">
        <v>43</v>
      </c>
      <c r="O205" s="188" t="s">
        <v>44</v>
      </c>
    </row>
    <row r="206" spans="1:15" ht="29" customHeight="1" x14ac:dyDescent="0.35">
      <c r="A206" s="158">
        <v>663400</v>
      </c>
      <c r="B206" s="104" t="s">
        <v>378</v>
      </c>
      <c r="C206" s="159">
        <v>0.02</v>
      </c>
      <c r="D206" s="112">
        <v>0</v>
      </c>
      <c r="E206" s="112">
        <v>1</v>
      </c>
      <c r="F206" s="160" t="s">
        <v>318</v>
      </c>
      <c r="G206" s="39" t="s">
        <v>24</v>
      </c>
      <c r="H206" s="142">
        <v>42485</v>
      </c>
      <c r="I206" s="39" t="s">
        <v>25</v>
      </c>
      <c r="J206" s="39" t="s">
        <v>13</v>
      </c>
      <c r="K206" s="112">
        <v>1</v>
      </c>
      <c r="L206" s="161">
        <f t="shared" si="8"/>
        <v>50</v>
      </c>
      <c r="M206" s="112" t="s">
        <v>14</v>
      </c>
      <c r="N206" s="143" t="s">
        <v>43</v>
      </c>
      <c r="O206" s="188" t="s">
        <v>44</v>
      </c>
    </row>
    <row r="207" spans="1:15" ht="29" customHeight="1" x14ac:dyDescent="0.35">
      <c r="A207" s="158">
        <v>641800</v>
      </c>
      <c r="B207" s="203" t="s">
        <v>721</v>
      </c>
      <c r="C207" s="159">
        <v>1.08</v>
      </c>
      <c r="D207" s="112">
        <v>0</v>
      </c>
      <c r="E207" s="112">
        <v>6</v>
      </c>
      <c r="F207" s="112" t="s">
        <v>212</v>
      </c>
      <c r="G207" s="39" t="s">
        <v>24</v>
      </c>
      <c r="H207" s="144">
        <v>41992</v>
      </c>
      <c r="I207" s="39" t="s">
        <v>25</v>
      </c>
      <c r="J207" s="112" t="s">
        <v>13</v>
      </c>
      <c r="K207" s="112">
        <v>6</v>
      </c>
      <c r="L207" s="161">
        <f t="shared" ref="L207:L238" si="9">K207/C207</f>
        <v>5.5555555555555554</v>
      </c>
      <c r="M207" s="112" t="s">
        <v>14</v>
      </c>
      <c r="N207" s="150" t="s">
        <v>22</v>
      </c>
      <c r="O207" s="188" t="s">
        <v>16</v>
      </c>
    </row>
    <row r="208" spans="1:15" ht="29" customHeight="1" x14ac:dyDescent="0.35">
      <c r="A208" s="158">
        <v>669000</v>
      </c>
      <c r="B208" s="162" t="s">
        <v>769</v>
      </c>
      <c r="C208" s="159">
        <v>0.04</v>
      </c>
      <c r="D208" s="112">
        <v>0</v>
      </c>
      <c r="E208" s="112">
        <v>1</v>
      </c>
      <c r="F208" s="112" t="s">
        <v>588</v>
      </c>
      <c r="G208" s="39" t="s">
        <v>24</v>
      </c>
      <c r="H208" s="144">
        <v>42692</v>
      </c>
      <c r="I208" s="39" t="s">
        <v>25</v>
      </c>
      <c r="J208" s="112" t="s">
        <v>13</v>
      </c>
      <c r="K208" s="112">
        <v>1</v>
      </c>
      <c r="L208" s="161">
        <f t="shared" si="9"/>
        <v>25</v>
      </c>
      <c r="M208" s="112" t="s">
        <v>14</v>
      </c>
      <c r="N208" s="150" t="s">
        <v>22</v>
      </c>
      <c r="O208" s="39" t="s">
        <v>16</v>
      </c>
    </row>
    <row r="209" spans="1:15" ht="29" customHeight="1" x14ac:dyDescent="0.35">
      <c r="A209" s="158">
        <v>636500</v>
      </c>
      <c r="B209" s="203" t="s">
        <v>459</v>
      </c>
      <c r="C209" s="159">
        <v>0.03</v>
      </c>
      <c r="D209" s="112">
        <v>0</v>
      </c>
      <c r="E209" s="112">
        <v>1</v>
      </c>
      <c r="F209" s="160" t="s">
        <v>130</v>
      </c>
      <c r="G209" s="39" t="s">
        <v>24</v>
      </c>
      <c r="H209" s="144">
        <v>41816</v>
      </c>
      <c r="I209" s="39" t="s">
        <v>25</v>
      </c>
      <c r="J209" s="112" t="s">
        <v>13</v>
      </c>
      <c r="K209" s="112">
        <v>1</v>
      </c>
      <c r="L209" s="161">
        <f t="shared" si="9"/>
        <v>33.333333333333336</v>
      </c>
      <c r="M209" s="112" t="s">
        <v>14</v>
      </c>
      <c r="N209" s="150" t="s">
        <v>58</v>
      </c>
      <c r="O209" s="190" t="s">
        <v>16</v>
      </c>
    </row>
    <row r="210" spans="1:15" ht="29" customHeight="1" x14ac:dyDescent="0.35">
      <c r="A210" s="216">
        <v>644300</v>
      </c>
      <c r="B210" s="203" t="s">
        <v>456</v>
      </c>
      <c r="C210" s="159">
        <v>0.01</v>
      </c>
      <c r="D210" s="112">
        <v>0</v>
      </c>
      <c r="E210" s="112">
        <v>1</v>
      </c>
      <c r="F210" s="112" t="s">
        <v>124</v>
      </c>
      <c r="G210" s="39" t="s">
        <v>24</v>
      </c>
      <c r="H210" s="142">
        <v>42052</v>
      </c>
      <c r="I210" s="39" t="s">
        <v>25</v>
      </c>
      <c r="J210" s="112" t="s">
        <v>125</v>
      </c>
      <c r="K210" s="112">
        <v>1</v>
      </c>
      <c r="L210" s="161">
        <f t="shared" si="9"/>
        <v>100</v>
      </c>
      <c r="M210" s="112" t="s">
        <v>14</v>
      </c>
      <c r="N210" s="150" t="s">
        <v>52</v>
      </c>
      <c r="O210" s="190" t="s">
        <v>53</v>
      </c>
    </row>
    <row r="211" spans="1:15" ht="29" customHeight="1" x14ac:dyDescent="0.35">
      <c r="A211" s="158">
        <v>634500</v>
      </c>
      <c r="B211" s="203" t="s">
        <v>482</v>
      </c>
      <c r="C211" s="159">
        <v>0.19</v>
      </c>
      <c r="D211" s="112">
        <v>0</v>
      </c>
      <c r="E211" s="112">
        <v>1</v>
      </c>
      <c r="F211" s="160" t="s">
        <v>166</v>
      </c>
      <c r="G211" s="39" t="s">
        <v>24</v>
      </c>
      <c r="H211" s="144">
        <v>41767</v>
      </c>
      <c r="I211" s="39" t="s">
        <v>25</v>
      </c>
      <c r="J211" s="112" t="s">
        <v>13</v>
      </c>
      <c r="K211" s="112">
        <v>1</v>
      </c>
      <c r="L211" s="161">
        <f t="shared" si="9"/>
        <v>5.2631578947368425</v>
      </c>
      <c r="M211" s="112" t="s">
        <v>14</v>
      </c>
      <c r="N211" s="150" t="s">
        <v>39</v>
      </c>
      <c r="O211" s="190" t="s">
        <v>40</v>
      </c>
    </row>
    <row r="212" spans="1:15" ht="29" customHeight="1" x14ac:dyDescent="0.35">
      <c r="A212" s="158">
        <v>629200</v>
      </c>
      <c r="B212" s="203" t="s">
        <v>489</v>
      </c>
      <c r="C212" s="159">
        <v>0.18</v>
      </c>
      <c r="D212" s="112">
        <v>0</v>
      </c>
      <c r="E212" s="112">
        <v>2</v>
      </c>
      <c r="F212" s="112" t="s">
        <v>189</v>
      </c>
      <c r="G212" s="39" t="s">
        <v>24</v>
      </c>
      <c r="H212" s="144">
        <v>42039</v>
      </c>
      <c r="I212" s="39" t="s">
        <v>25</v>
      </c>
      <c r="J212" s="112" t="s">
        <v>13</v>
      </c>
      <c r="K212" s="112">
        <v>2</v>
      </c>
      <c r="L212" s="161">
        <f t="shared" si="9"/>
        <v>11.111111111111111</v>
      </c>
      <c r="M212" s="112" t="s">
        <v>14</v>
      </c>
      <c r="N212" s="150" t="s">
        <v>39</v>
      </c>
      <c r="O212" s="190" t="s">
        <v>40</v>
      </c>
    </row>
    <row r="213" spans="1:15" ht="29" customHeight="1" x14ac:dyDescent="0.35">
      <c r="A213" s="158">
        <v>658400</v>
      </c>
      <c r="B213" s="203" t="s">
        <v>485</v>
      </c>
      <c r="C213" s="159">
        <v>0.14000000000000001</v>
      </c>
      <c r="D213" s="112">
        <v>0</v>
      </c>
      <c r="E213" s="112">
        <v>2</v>
      </c>
      <c r="F213" s="160" t="s">
        <v>176</v>
      </c>
      <c r="G213" s="39" t="s">
        <v>24</v>
      </c>
      <c r="H213" s="142">
        <v>42346</v>
      </c>
      <c r="I213" s="144" t="s">
        <v>25</v>
      </c>
      <c r="J213" s="112" t="s">
        <v>13</v>
      </c>
      <c r="K213" s="112">
        <v>2</v>
      </c>
      <c r="L213" s="161">
        <f t="shared" si="9"/>
        <v>14.285714285714285</v>
      </c>
      <c r="M213" s="112" t="s">
        <v>14</v>
      </c>
      <c r="N213" s="150" t="s">
        <v>39</v>
      </c>
      <c r="O213" s="190" t="s">
        <v>40</v>
      </c>
    </row>
    <row r="214" spans="1:15" ht="29" customHeight="1" x14ac:dyDescent="0.35">
      <c r="A214" s="158">
        <v>648400</v>
      </c>
      <c r="B214" s="203" t="s">
        <v>153</v>
      </c>
      <c r="C214" s="159">
        <v>0.11</v>
      </c>
      <c r="D214" s="112">
        <v>0</v>
      </c>
      <c r="E214" s="112">
        <v>1</v>
      </c>
      <c r="F214" s="160" t="s">
        <v>154</v>
      </c>
      <c r="G214" s="39" t="s">
        <v>24</v>
      </c>
      <c r="H214" s="142">
        <v>42137</v>
      </c>
      <c r="I214" s="39" t="s">
        <v>25</v>
      </c>
      <c r="J214" s="112" t="s">
        <v>13</v>
      </c>
      <c r="K214" s="112">
        <v>1</v>
      </c>
      <c r="L214" s="161">
        <f t="shared" si="9"/>
        <v>9.0909090909090917</v>
      </c>
      <c r="M214" s="112" t="s">
        <v>14</v>
      </c>
      <c r="N214" s="150" t="s">
        <v>39</v>
      </c>
      <c r="O214" s="190" t="s">
        <v>40</v>
      </c>
    </row>
    <row r="215" spans="1:15" ht="29" customHeight="1" x14ac:dyDescent="0.35">
      <c r="A215" s="158">
        <v>655300</v>
      </c>
      <c r="B215" s="162" t="s">
        <v>419</v>
      </c>
      <c r="C215" s="159">
        <v>7.0000000000000007E-2</v>
      </c>
      <c r="D215" s="112">
        <v>0</v>
      </c>
      <c r="E215" s="112">
        <v>1</v>
      </c>
      <c r="F215" s="112" t="s">
        <v>872</v>
      </c>
      <c r="G215" s="39" t="s">
        <v>24</v>
      </c>
      <c r="H215" s="142" t="s">
        <v>873</v>
      </c>
      <c r="I215" s="39" t="s">
        <v>25</v>
      </c>
      <c r="J215" s="112"/>
      <c r="K215" s="112">
        <v>1</v>
      </c>
      <c r="L215" s="161">
        <f t="shared" si="9"/>
        <v>14.285714285714285</v>
      </c>
      <c r="M215" s="112" t="s">
        <v>14</v>
      </c>
      <c r="N215" s="150" t="s">
        <v>39</v>
      </c>
      <c r="O215" s="112" t="s">
        <v>40</v>
      </c>
    </row>
    <row r="216" spans="1:15" ht="29" customHeight="1" x14ac:dyDescent="0.35">
      <c r="A216" s="158">
        <v>673800</v>
      </c>
      <c r="B216" s="163" t="s">
        <v>745</v>
      </c>
      <c r="C216" s="159">
        <v>0.03</v>
      </c>
      <c r="D216" s="112">
        <v>0</v>
      </c>
      <c r="E216" s="112">
        <v>1</v>
      </c>
      <c r="F216" s="159" t="s">
        <v>645</v>
      </c>
      <c r="G216" s="159" t="s">
        <v>24</v>
      </c>
      <c r="H216" s="144">
        <v>42781</v>
      </c>
      <c r="I216" s="39" t="s">
        <v>25</v>
      </c>
      <c r="J216" s="112" t="s">
        <v>13</v>
      </c>
      <c r="K216" s="112">
        <v>1</v>
      </c>
      <c r="L216" s="161">
        <f t="shared" si="9"/>
        <v>33.333333333333336</v>
      </c>
      <c r="M216" s="112" t="s">
        <v>14</v>
      </c>
      <c r="N216" s="150" t="s">
        <v>39</v>
      </c>
      <c r="O216" s="39" t="s">
        <v>40</v>
      </c>
    </row>
    <row r="217" spans="1:15" ht="29" customHeight="1" x14ac:dyDescent="0.35">
      <c r="A217" s="158">
        <v>653600</v>
      </c>
      <c r="B217" s="203" t="s">
        <v>457</v>
      </c>
      <c r="C217" s="159">
        <v>0.02</v>
      </c>
      <c r="D217" s="112">
        <v>0</v>
      </c>
      <c r="E217" s="112">
        <v>1</v>
      </c>
      <c r="F217" s="112" t="s">
        <v>126</v>
      </c>
      <c r="G217" s="112" t="s">
        <v>24</v>
      </c>
      <c r="H217" s="144">
        <v>42234</v>
      </c>
      <c r="I217" s="39" t="s">
        <v>25</v>
      </c>
      <c r="J217" s="112" t="s">
        <v>13</v>
      </c>
      <c r="K217" s="112">
        <v>1</v>
      </c>
      <c r="L217" s="161">
        <f t="shared" si="9"/>
        <v>50</v>
      </c>
      <c r="M217" s="112" t="s">
        <v>14</v>
      </c>
      <c r="N217" s="150" t="s">
        <v>39</v>
      </c>
      <c r="O217" s="188" t="s">
        <v>40</v>
      </c>
    </row>
    <row r="218" spans="1:15" ht="29" customHeight="1" x14ac:dyDescent="0.35">
      <c r="A218" s="158">
        <v>668500</v>
      </c>
      <c r="B218" s="162" t="s">
        <v>768</v>
      </c>
      <c r="C218" s="159">
        <v>0.02</v>
      </c>
      <c r="D218" s="112">
        <v>0</v>
      </c>
      <c r="E218" s="112">
        <v>1</v>
      </c>
      <c r="F218" s="112" t="s">
        <v>578</v>
      </c>
      <c r="G218" s="112" t="s">
        <v>24</v>
      </c>
      <c r="H218" s="144">
        <v>42675</v>
      </c>
      <c r="I218" s="39" t="s">
        <v>25</v>
      </c>
      <c r="J218" s="112" t="s">
        <v>13</v>
      </c>
      <c r="K218" s="112">
        <v>1</v>
      </c>
      <c r="L218" s="161">
        <f t="shared" si="9"/>
        <v>50</v>
      </c>
      <c r="M218" s="112" t="s">
        <v>14</v>
      </c>
      <c r="N218" s="150" t="s">
        <v>39</v>
      </c>
      <c r="O218" s="190" t="s">
        <v>40</v>
      </c>
    </row>
    <row r="219" spans="1:15" ht="29" customHeight="1" x14ac:dyDescent="0.35">
      <c r="A219" s="158">
        <v>653300</v>
      </c>
      <c r="B219" s="203" t="s">
        <v>689</v>
      </c>
      <c r="C219" s="159">
        <v>0.3</v>
      </c>
      <c r="D219" s="112">
        <v>0</v>
      </c>
      <c r="E219" s="112">
        <v>1</v>
      </c>
      <c r="F219" s="160" t="s">
        <v>543</v>
      </c>
      <c r="G219" s="112" t="s">
        <v>24</v>
      </c>
      <c r="H219" s="144">
        <v>42521</v>
      </c>
      <c r="I219" s="39" t="s">
        <v>25</v>
      </c>
      <c r="J219" s="112" t="s">
        <v>13</v>
      </c>
      <c r="K219" s="112">
        <v>1</v>
      </c>
      <c r="L219" s="161">
        <f t="shared" si="9"/>
        <v>3.3333333333333335</v>
      </c>
      <c r="M219" s="112" t="s">
        <v>14</v>
      </c>
      <c r="N219" s="150" t="s">
        <v>685</v>
      </c>
      <c r="O219" s="190" t="s">
        <v>11</v>
      </c>
    </row>
    <row r="220" spans="1:15" ht="29" customHeight="1" x14ac:dyDescent="0.35">
      <c r="A220" s="158">
        <v>667100</v>
      </c>
      <c r="B220" s="162" t="s">
        <v>761</v>
      </c>
      <c r="C220" s="159">
        <v>0.28000000000000003</v>
      </c>
      <c r="D220" s="112">
        <v>0</v>
      </c>
      <c r="E220" s="112">
        <v>3</v>
      </c>
      <c r="F220" s="160" t="s">
        <v>557</v>
      </c>
      <c r="G220" s="112" t="s">
        <v>24</v>
      </c>
      <c r="H220" s="144">
        <v>42635</v>
      </c>
      <c r="I220" s="39" t="s">
        <v>25</v>
      </c>
      <c r="J220" s="112" t="s">
        <v>13</v>
      </c>
      <c r="K220" s="112">
        <v>3</v>
      </c>
      <c r="L220" s="161">
        <f t="shared" si="9"/>
        <v>10.714285714285714</v>
      </c>
      <c r="M220" s="112" t="s">
        <v>14</v>
      </c>
      <c r="N220" s="150" t="s">
        <v>685</v>
      </c>
      <c r="O220" s="190" t="s">
        <v>11</v>
      </c>
    </row>
    <row r="221" spans="1:15" ht="29" customHeight="1" x14ac:dyDescent="0.35">
      <c r="A221" s="158">
        <v>647800</v>
      </c>
      <c r="B221" s="203" t="s">
        <v>690</v>
      </c>
      <c r="C221" s="159">
        <v>0.18</v>
      </c>
      <c r="D221" s="112">
        <v>0</v>
      </c>
      <c r="E221" s="112">
        <v>2</v>
      </c>
      <c r="F221" s="112" t="s">
        <v>871</v>
      </c>
      <c r="G221" s="112" t="s">
        <v>24</v>
      </c>
      <c r="H221" s="142" t="s">
        <v>874</v>
      </c>
      <c r="I221" s="39" t="s">
        <v>25</v>
      </c>
      <c r="J221" s="112" t="s">
        <v>97</v>
      </c>
      <c r="K221" s="112">
        <v>2</v>
      </c>
      <c r="L221" s="161">
        <f t="shared" si="9"/>
        <v>11.111111111111111</v>
      </c>
      <c r="M221" s="112" t="s">
        <v>14</v>
      </c>
      <c r="N221" s="150" t="s">
        <v>685</v>
      </c>
      <c r="O221" s="190" t="s">
        <v>11</v>
      </c>
    </row>
    <row r="222" spans="1:15" ht="29" customHeight="1" x14ac:dyDescent="0.35">
      <c r="A222" s="158">
        <v>642700</v>
      </c>
      <c r="B222" s="203" t="s">
        <v>477</v>
      </c>
      <c r="C222" s="159">
        <v>0.13</v>
      </c>
      <c r="D222" s="112">
        <v>0</v>
      </c>
      <c r="E222" s="112">
        <v>1</v>
      </c>
      <c r="F222" s="160" t="s">
        <v>160</v>
      </c>
      <c r="G222" s="112" t="s">
        <v>24</v>
      </c>
      <c r="H222" s="144">
        <v>42025</v>
      </c>
      <c r="I222" s="39" t="s">
        <v>25</v>
      </c>
      <c r="J222" s="112" t="s">
        <v>13</v>
      </c>
      <c r="K222" s="112">
        <v>1</v>
      </c>
      <c r="L222" s="161">
        <f t="shared" si="9"/>
        <v>7.6923076923076916</v>
      </c>
      <c r="M222" s="112" t="s">
        <v>14</v>
      </c>
      <c r="N222" s="150" t="s">
        <v>685</v>
      </c>
      <c r="O222" s="190" t="s">
        <v>11</v>
      </c>
    </row>
    <row r="223" spans="1:15" ht="29" customHeight="1" x14ac:dyDescent="0.35">
      <c r="A223" s="158">
        <v>673600</v>
      </c>
      <c r="B223" s="163" t="s">
        <v>771</v>
      </c>
      <c r="C223" s="159">
        <v>0.12</v>
      </c>
      <c r="D223" s="112">
        <v>0</v>
      </c>
      <c r="E223" s="112">
        <v>1</v>
      </c>
      <c r="F223" s="159" t="s">
        <v>643</v>
      </c>
      <c r="G223" s="159" t="s">
        <v>24</v>
      </c>
      <c r="H223" s="144">
        <v>42774</v>
      </c>
      <c r="I223" s="39" t="s">
        <v>25</v>
      </c>
      <c r="J223" s="112" t="s">
        <v>13</v>
      </c>
      <c r="K223" s="112">
        <v>1</v>
      </c>
      <c r="L223" s="161">
        <f t="shared" si="9"/>
        <v>8.3333333333333339</v>
      </c>
      <c r="M223" s="112" t="s">
        <v>14</v>
      </c>
      <c r="N223" s="150" t="s">
        <v>685</v>
      </c>
      <c r="O223" s="112" t="s">
        <v>11</v>
      </c>
    </row>
    <row r="224" spans="1:15" ht="29" customHeight="1" x14ac:dyDescent="0.35">
      <c r="A224" s="158">
        <v>656100</v>
      </c>
      <c r="B224" s="203" t="s">
        <v>452</v>
      </c>
      <c r="C224" s="159">
        <v>0.1</v>
      </c>
      <c r="D224" s="112">
        <v>0</v>
      </c>
      <c r="E224" s="112">
        <v>1</v>
      </c>
      <c r="F224" s="112" t="s">
        <v>118</v>
      </c>
      <c r="G224" s="112" t="s">
        <v>24</v>
      </c>
      <c r="H224" s="142">
        <v>42297</v>
      </c>
      <c r="I224" s="39" t="s">
        <v>25</v>
      </c>
      <c r="J224" s="112" t="s">
        <v>13</v>
      </c>
      <c r="K224" s="112">
        <v>1</v>
      </c>
      <c r="L224" s="161">
        <f t="shared" si="9"/>
        <v>10</v>
      </c>
      <c r="M224" s="112" t="s">
        <v>14</v>
      </c>
      <c r="N224" s="150" t="s">
        <v>685</v>
      </c>
      <c r="O224" s="190" t="s">
        <v>11</v>
      </c>
    </row>
    <row r="225" spans="1:15" ht="29" customHeight="1" x14ac:dyDescent="0.35">
      <c r="A225" s="158">
        <v>654100</v>
      </c>
      <c r="B225" s="203" t="s">
        <v>479</v>
      </c>
      <c r="C225" s="159">
        <v>0.1</v>
      </c>
      <c r="D225" s="112">
        <v>0</v>
      </c>
      <c r="E225" s="112">
        <v>1</v>
      </c>
      <c r="F225" s="112" t="s">
        <v>875</v>
      </c>
      <c r="G225" s="112" t="s">
        <v>24</v>
      </c>
      <c r="H225" s="142">
        <v>42642</v>
      </c>
      <c r="I225" s="39" t="s">
        <v>25</v>
      </c>
      <c r="J225" s="112" t="s">
        <v>13</v>
      </c>
      <c r="K225" s="112">
        <v>1</v>
      </c>
      <c r="L225" s="161">
        <f t="shared" si="9"/>
        <v>10</v>
      </c>
      <c r="M225" s="112" t="s">
        <v>14</v>
      </c>
      <c r="N225" s="150" t="s">
        <v>685</v>
      </c>
      <c r="O225" s="190" t="s">
        <v>11</v>
      </c>
    </row>
    <row r="226" spans="1:15" ht="29" customHeight="1" x14ac:dyDescent="0.35">
      <c r="A226" s="158">
        <v>670700</v>
      </c>
      <c r="B226" s="162" t="s">
        <v>758</v>
      </c>
      <c r="C226" s="159">
        <v>0.04</v>
      </c>
      <c r="D226" s="112">
        <v>0</v>
      </c>
      <c r="E226" s="112">
        <v>1</v>
      </c>
      <c r="F226" s="112" t="s">
        <v>608</v>
      </c>
      <c r="G226" s="112" t="s">
        <v>24</v>
      </c>
      <c r="H226" s="144">
        <v>42720</v>
      </c>
      <c r="I226" s="39" t="s">
        <v>25</v>
      </c>
      <c r="J226" s="112" t="s">
        <v>13</v>
      </c>
      <c r="K226" s="112">
        <v>1</v>
      </c>
      <c r="L226" s="161">
        <f t="shared" si="9"/>
        <v>25</v>
      </c>
      <c r="M226" s="112" t="s">
        <v>14</v>
      </c>
      <c r="N226" s="150" t="s">
        <v>685</v>
      </c>
      <c r="O226" s="112" t="s">
        <v>11</v>
      </c>
    </row>
    <row r="227" spans="1:15" ht="29" customHeight="1" x14ac:dyDescent="0.35">
      <c r="A227" s="164">
        <v>667500</v>
      </c>
      <c r="B227" s="193" t="s">
        <v>774</v>
      </c>
      <c r="C227" s="165">
        <v>0.05</v>
      </c>
      <c r="D227" s="114">
        <v>0</v>
      </c>
      <c r="E227" s="114">
        <v>1</v>
      </c>
      <c r="F227" s="166" t="s">
        <v>562</v>
      </c>
      <c r="G227" s="106" t="s">
        <v>24</v>
      </c>
      <c r="H227" s="147">
        <v>42639</v>
      </c>
      <c r="I227" s="106" t="s">
        <v>25</v>
      </c>
      <c r="J227" s="114" t="s">
        <v>122</v>
      </c>
      <c r="K227" s="114">
        <v>1</v>
      </c>
      <c r="L227" s="167">
        <f t="shared" si="9"/>
        <v>20</v>
      </c>
      <c r="M227" s="114" t="s">
        <v>10</v>
      </c>
      <c r="N227" s="168" t="s">
        <v>168</v>
      </c>
      <c r="O227" s="189" t="s">
        <v>19</v>
      </c>
    </row>
    <row r="228" spans="1:15" ht="29" customHeight="1" x14ac:dyDescent="0.35">
      <c r="A228" s="121">
        <v>655500</v>
      </c>
      <c r="B228" s="171" t="s">
        <v>434</v>
      </c>
      <c r="C228" s="126">
        <v>0.24</v>
      </c>
      <c r="D228" s="108">
        <v>0</v>
      </c>
      <c r="E228" s="108">
        <v>26</v>
      </c>
      <c r="F228" s="108" t="s">
        <v>225</v>
      </c>
      <c r="G228" s="108" t="s">
        <v>24</v>
      </c>
      <c r="H228" s="124">
        <v>42265</v>
      </c>
      <c r="I228" s="108" t="s">
        <v>25</v>
      </c>
      <c r="J228" s="108" t="s">
        <v>45</v>
      </c>
      <c r="K228" s="108">
        <v>26</v>
      </c>
      <c r="L228" s="68">
        <f t="shared" si="9"/>
        <v>108.33333333333334</v>
      </c>
      <c r="M228" s="108" t="s">
        <v>10</v>
      </c>
      <c r="N228" s="38" t="s">
        <v>100</v>
      </c>
      <c r="O228" s="133" t="s">
        <v>16</v>
      </c>
    </row>
    <row r="229" spans="1:15" ht="29" customHeight="1" x14ac:dyDescent="0.35">
      <c r="A229" s="121">
        <v>634700</v>
      </c>
      <c r="B229" s="67" t="s">
        <v>353</v>
      </c>
      <c r="C229" s="126">
        <v>0.22</v>
      </c>
      <c r="D229" s="173">
        <v>0</v>
      </c>
      <c r="E229" s="173">
        <v>33</v>
      </c>
      <c r="F229" s="134" t="s">
        <v>228</v>
      </c>
      <c r="G229" s="108" t="s">
        <v>24</v>
      </c>
      <c r="H229" s="124">
        <v>42353</v>
      </c>
      <c r="I229" s="108" t="s">
        <v>25</v>
      </c>
      <c r="J229" s="108" t="s">
        <v>229</v>
      </c>
      <c r="K229" s="108">
        <v>33</v>
      </c>
      <c r="L229" s="68">
        <f t="shared" si="9"/>
        <v>150</v>
      </c>
      <c r="M229" s="108" t="s">
        <v>10</v>
      </c>
      <c r="N229" s="38" t="s">
        <v>100</v>
      </c>
      <c r="O229" s="133" t="s">
        <v>16</v>
      </c>
    </row>
    <row r="230" spans="1:15" ht="29" customHeight="1" x14ac:dyDescent="0.35">
      <c r="A230" s="121">
        <v>561300</v>
      </c>
      <c r="B230" s="122" t="s">
        <v>432</v>
      </c>
      <c r="C230" s="126">
        <v>0.16</v>
      </c>
      <c r="D230" s="108">
        <v>0</v>
      </c>
      <c r="E230" s="108">
        <v>47</v>
      </c>
      <c r="F230" s="108" t="s">
        <v>231</v>
      </c>
      <c r="G230" s="108" t="s">
        <v>24</v>
      </c>
      <c r="H230" s="138">
        <v>42348</v>
      </c>
      <c r="I230" s="73" t="s">
        <v>25</v>
      </c>
      <c r="J230" s="108" t="s">
        <v>232</v>
      </c>
      <c r="K230" s="108">
        <v>47</v>
      </c>
      <c r="L230" s="68">
        <f t="shared" si="9"/>
        <v>293.75</v>
      </c>
      <c r="M230" s="108" t="s">
        <v>10</v>
      </c>
      <c r="N230" s="38" t="s">
        <v>100</v>
      </c>
      <c r="O230" s="133" t="s">
        <v>16</v>
      </c>
    </row>
    <row r="231" spans="1:15" ht="29" customHeight="1" x14ac:dyDescent="0.35">
      <c r="A231" s="121">
        <v>673200</v>
      </c>
      <c r="B231" s="176" t="s">
        <v>788</v>
      </c>
      <c r="C231" s="126">
        <v>0.13</v>
      </c>
      <c r="D231" s="108">
        <v>0</v>
      </c>
      <c r="E231" s="108">
        <v>12</v>
      </c>
      <c r="F231" s="108" t="s">
        <v>639</v>
      </c>
      <c r="G231" s="108" t="s">
        <v>24</v>
      </c>
      <c r="H231" s="138">
        <v>42762</v>
      </c>
      <c r="I231" s="108" t="s">
        <v>25</v>
      </c>
      <c r="J231" s="108" t="s">
        <v>597</v>
      </c>
      <c r="K231" s="108">
        <v>12</v>
      </c>
      <c r="L231" s="68">
        <f t="shared" si="9"/>
        <v>92.307692307692307</v>
      </c>
      <c r="M231" s="108" t="s">
        <v>10</v>
      </c>
      <c r="N231" s="38" t="s">
        <v>100</v>
      </c>
      <c r="O231" s="133" t="s">
        <v>16</v>
      </c>
    </row>
    <row r="232" spans="1:15" ht="29" customHeight="1" x14ac:dyDescent="0.35">
      <c r="A232" s="121">
        <v>586000</v>
      </c>
      <c r="B232" s="38" t="s">
        <v>504</v>
      </c>
      <c r="C232" s="126">
        <v>0.09</v>
      </c>
      <c r="D232" s="108">
        <v>0</v>
      </c>
      <c r="E232" s="108">
        <v>16</v>
      </c>
      <c r="F232" s="134" t="s">
        <v>321</v>
      </c>
      <c r="G232" s="108" t="s">
        <v>24</v>
      </c>
      <c r="H232" s="124">
        <v>42487</v>
      </c>
      <c r="I232" s="108" t="s">
        <v>25</v>
      </c>
      <c r="J232" s="108" t="s">
        <v>220</v>
      </c>
      <c r="K232" s="108">
        <v>16</v>
      </c>
      <c r="L232" s="68">
        <f t="shared" si="9"/>
        <v>177.77777777777777</v>
      </c>
      <c r="M232" s="108" t="s">
        <v>10</v>
      </c>
      <c r="N232" s="38" t="s">
        <v>100</v>
      </c>
      <c r="O232" s="133" t="s">
        <v>16</v>
      </c>
    </row>
    <row r="233" spans="1:15" ht="29" customHeight="1" x14ac:dyDescent="0.35">
      <c r="A233" s="121">
        <v>649500</v>
      </c>
      <c r="B233" s="67" t="s">
        <v>204</v>
      </c>
      <c r="C233" s="126">
        <v>0.03</v>
      </c>
      <c r="D233" s="108">
        <v>0</v>
      </c>
      <c r="E233" s="108">
        <v>5</v>
      </c>
      <c r="F233" s="108" t="s">
        <v>205</v>
      </c>
      <c r="G233" s="108" t="s">
        <v>24</v>
      </c>
      <c r="H233" s="138">
        <v>42152</v>
      </c>
      <c r="I233" s="108" t="s">
        <v>25</v>
      </c>
      <c r="J233" s="108" t="s">
        <v>206</v>
      </c>
      <c r="K233" s="108">
        <v>5</v>
      </c>
      <c r="L233" s="68">
        <f t="shared" si="9"/>
        <v>166.66666666666669</v>
      </c>
      <c r="M233" s="108" t="s">
        <v>10</v>
      </c>
      <c r="N233" s="38" t="s">
        <v>100</v>
      </c>
      <c r="O233" s="133" t="s">
        <v>16</v>
      </c>
    </row>
    <row r="234" spans="1:15" ht="29" customHeight="1" x14ac:dyDescent="0.35">
      <c r="A234" s="121">
        <v>670400</v>
      </c>
      <c r="B234" s="67" t="s">
        <v>784</v>
      </c>
      <c r="C234" s="126">
        <v>0.03</v>
      </c>
      <c r="D234" s="108">
        <v>0</v>
      </c>
      <c r="E234" s="108">
        <v>1</v>
      </c>
      <c r="F234" s="108" t="s">
        <v>604</v>
      </c>
      <c r="G234" s="108" t="s">
        <v>24</v>
      </c>
      <c r="H234" s="138">
        <v>42711</v>
      </c>
      <c r="I234" s="108" t="s">
        <v>25</v>
      </c>
      <c r="J234" s="108" t="s">
        <v>45</v>
      </c>
      <c r="K234" s="108">
        <v>1</v>
      </c>
      <c r="L234" s="68">
        <f t="shared" si="9"/>
        <v>33.333333333333336</v>
      </c>
      <c r="M234" s="108" t="s">
        <v>10</v>
      </c>
      <c r="N234" s="38" t="s">
        <v>100</v>
      </c>
      <c r="O234" s="133" t="s">
        <v>16</v>
      </c>
    </row>
    <row r="235" spans="1:15" ht="29" customHeight="1" x14ac:dyDescent="0.35">
      <c r="A235" s="121">
        <v>598900</v>
      </c>
      <c r="B235" s="67" t="s">
        <v>181</v>
      </c>
      <c r="C235" s="68">
        <v>0.02</v>
      </c>
      <c r="D235" s="76">
        <v>0</v>
      </c>
      <c r="E235" s="76">
        <v>2</v>
      </c>
      <c r="F235" s="108" t="s">
        <v>182</v>
      </c>
      <c r="G235" s="76" t="s">
        <v>24</v>
      </c>
      <c r="H235" s="124">
        <v>42046</v>
      </c>
      <c r="I235" s="74" t="s">
        <v>25</v>
      </c>
      <c r="J235" s="76" t="s">
        <v>122</v>
      </c>
      <c r="K235" s="76">
        <v>2</v>
      </c>
      <c r="L235" s="68">
        <f t="shared" si="9"/>
        <v>100</v>
      </c>
      <c r="M235" s="76" t="s">
        <v>10</v>
      </c>
      <c r="N235" s="38" t="s">
        <v>100</v>
      </c>
      <c r="O235" s="133" t="s">
        <v>16</v>
      </c>
    </row>
    <row r="236" spans="1:15" ht="29" customHeight="1" x14ac:dyDescent="0.35">
      <c r="A236" s="121">
        <v>452700</v>
      </c>
      <c r="B236" s="122" t="s">
        <v>444</v>
      </c>
      <c r="C236" s="126">
        <v>0.02</v>
      </c>
      <c r="D236" s="108">
        <v>0</v>
      </c>
      <c r="E236" s="108">
        <v>3</v>
      </c>
      <c r="F236" s="108" t="s">
        <v>192</v>
      </c>
      <c r="G236" s="108" t="s">
        <v>24</v>
      </c>
      <c r="H236" s="138">
        <v>42335</v>
      </c>
      <c r="I236" s="108" t="s">
        <v>25</v>
      </c>
      <c r="J236" s="108" t="s">
        <v>45</v>
      </c>
      <c r="K236" s="108">
        <v>3</v>
      </c>
      <c r="L236" s="68">
        <f t="shared" si="9"/>
        <v>150</v>
      </c>
      <c r="M236" s="108" t="s">
        <v>10</v>
      </c>
      <c r="N236" s="38" t="s">
        <v>100</v>
      </c>
      <c r="O236" s="133" t="s">
        <v>101</v>
      </c>
    </row>
    <row r="237" spans="1:15" ht="29" customHeight="1" x14ac:dyDescent="0.35">
      <c r="A237" s="121">
        <v>661800</v>
      </c>
      <c r="B237" s="38" t="s">
        <v>505</v>
      </c>
      <c r="C237" s="126">
        <v>0.01</v>
      </c>
      <c r="D237" s="108">
        <v>0</v>
      </c>
      <c r="E237" s="108">
        <v>1</v>
      </c>
      <c r="F237" s="108" t="s">
        <v>98</v>
      </c>
      <c r="G237" s="108" t="s">
        <v>24</v>
      </c>
      <c r="H237" s="138">
        <v>42356</v>
      </c>
      <c r="I237" s="108" t="s">
        <v>25</v>
      </c>
      <c r="J237" s="108" t="s">
        <v>99</v>
      </c>
      <c r="K237" s="108">
        <v>1</v>
      </c>
      <c r="L237" s="68">
        <f t="shared" si="9"/>
        <v>100</v>
      </c>
      <c r="M237" s="108" t="s">
        <v>10</v>
      </c>
      <c r="N237" s="38" t="s">
        <v>100</v>
      </c>
      <c r="O237" s="133" t="s">
        <v>101</v>
      </c>
    </row>
    <row r="238" spans="1:15" ht="29" customHeight="1" x14ac:dyDescent="0.35">
      <c r="A238" s="121">
        <v>549700</v>
      </c>
      <c r="B238" s="67" t="s">
        <v>500</v>
      </c>
      <c r="C238" s="126">
        <v>0.05</v>
      </c>
      <c r="D238" s="108">
        <v>0</v>
      </c>
      <c r="E238" s="108">
        <v>38</v>
      </c>
      <c r="F238" s="76" t="s">
        <v>338</v>
      </c>
      <c r="G238" s="108" t="s">
        <v>24</v>
      </c>
      <c r="H238" s="73">
        <v>42530</v>
      </c>
      <c r="I238" s="108" t="s">
        <v>25</v>
      </c>
      <c r="J238" s="108" t="s">
        <v>339</v>
      </c>
      <c r="K238" s="108">
        <v>38</v>
      </c>
      <c r="L238" s="68">
        <f t="shared" si="9"/>
        <v>760</v>
      </c>
      <c r="M238" s="108" t="s">
        <v>10</v>
      </c>
      <c r="N238" s="38" t="s">
        <v>128</v>
      </c>
      <c r="O238" s="133" t="s">
        <v>101</v>
      </c>
    </row>
    <row r="239" spans="1:15" ht="29" customHeight="1" x14ac:dyDescent="0.35">
      <c r="A239" s="121">
        <v>653400</v>
      </c>
      <c r="B239" s="122" t="s">
        <v>447</v>
      </c>
      <c r="C239" s="126">
        <v>0.05</v>
      </c>
      <c r="D239" s="108">
        <v>0</v>
      </c>
      <c r="E239" s="108">
        <v>2</v>
      </c>
      <c r="F239" s="108" t="s">
        <v>186</v>
      </c>
      <c r="G239" s="108" t="s">
        <v>24</v>
      </c>
      <c r="H239" s="124">
        <v>42229</v>
      </c>
      <c r="I239" s="108" t="s">
        <v>25</v>
      </c>
      <c r="J239" s="108" t="s">
        <v>45</v>
      </c>
      <c r="K239" s="108">
        <v>2</v>
      </c>
      <c r="L239" s="68">
        <f t="shared" ref="L239:L270" si="10">K239/C239</f>
        <v>40</v>
      </c>
      <c r="M239" s="108" t="s">
        <v>10</v>
      </c>
      <c r="N239" s="38" t="s">
        <v>128</v>
      </c>
      <c r="O239" s="133" t="s">
        <v>101</v>
      </c>
    </row>
    <row r="240" spans="1:15" ht="29" customHeight="1" x14ac:dyDescent="0.35">
      <c r="A240" s="121">
        <v>633900</v>
      </c>
      <c r="B240" s="67" t="s">
        <v>724</v>
      </c>
      <c r="C240" s="126">
        <v>0.04</v>
      </c>
      <c r="D240" s="108">
        <v>0</v>
      </c>
      <c r="E240" s="108">
        <v>3</v>
      </c>
      <c r="F240" s="108" t="s">
        <v>195</v>
      </c>
      <c r="G240" s="108" t="s">
        <v>24</v>
      </c>
      <c r="H240" s="124">
        <v>42110</v>
      </c>
      <c r="I240" s="108" t="s">
        <v>25</v>
      </c>
      <c r="J240" s="108" t="s">
        <v>45</v>
      </c>
      <c r="K240" s="108">
        <v>3</v>
      </c>
      <c r="L240" s="68">
        <f t="shared" si="10"/>
        <v>75</v>
      </c>
      <c r="M240" s="108" t="s">
        <v>10</v>
      </c>
      <c r="N240" s="38" t="s">
        <v>128</v>
      </c>
      <c r="O240" s="133" t="s">
        <v>16</v>
      </c>
    </row>
    <row r="241" spans="1:15" ht="29" customHeight="1" x14ac:dyDescent="0.35">
      <c r="A241" s="121">
        <v>602700</v>
      </c>
      <c r="B241" s="219" t="s">
        <v>781</v>
      </c>
      <c r="C241" s="126">
        <v>0.02</v>
      </c>
      <c r="D241" s="108">
        <v>0</v>
      </c>
      <c r="E241" s="108">
        <v>2</v>
      </c>
      <c r="F241" s="108" t="s">
        <v>607</v>
      </c>
      <c r="G241" s="108" t="s">
        <v>24</v>
      </c>
      <c r="H241" s="138">
        <v>42716</v>
      </c>
      <c r="I241" s="108" t="s">
        <v>25</v>
      </c>
      <c r="J241" s="108" t="s">
        <v>45</v>
      </c>
      <c r="K241" s="108">
        <v>2</v>
      </c>
      <c r="L241" s="68">
        <f t="shared" si="10"/>
        <v>100</v>
      </c>
      <c r="M241" s="108" t="s">
        <v>10</v>
      </c>
      <c r="N241" s="38" t="s">
        <v>128</v>
      </c>
      <c r="O241" s="133" t="s">
        <v>16</v>
      </c>
    </row>
    <row r="242" spans="1:15" ht="29" customHeight="1" x14ac:dyDescent="0.35">
      <c r="A242" s="121">
        <v>667800</v>
      </c>
      <c r="B242" s="67" t="s">
        <v>828</v>
      </c>
      <c r="C242" s="126">
        <v>0.31</v>
      </c>
      <c r="D242" s="108">
        <v>0</v>
      </c>
      <c r="E242" s="108">
        <v>21</v>
      </c>
      <c r="F242" s="108" t="s">
        <v>567</v>
      </c>
      <c r="G242" s="108" t="s">
        <v>24</v>
      </c>
      <c r="H242" s="138">
        <v>42649</v>
      </c>
      <c r="I242" s="108" t="s">
        <v>25</v>
      </c>
      <c r="J242" s="108" t="s">
        <v>263</v>
      </c>
      <c r="K242" s="108">
        <v>21</v>
      </c>
      <c r="L242" s="68">
        <f t="shared" si="10"/>
        <v>67.741935483870975</v>
      </c>
      <c r="M242" s="108" t="s">
        <v>10</v>
      </c>
      <c r="N242" s="38" t="s">
        <v>33</v>
      </c>
      <c r="O242" s="133" t="s">
        <v>19</v>
      </c>
    </row>
    <row r="243" spans="1:15" ht="29" customHeight="1" x14ac:dyDescent="0.35">
      <c r="A243" s="121">
        <v>657000</v>
      </c>
      <c r="B243" s="122" t="s">
        <v>352</v>
      </c>
      <c r="C243" s="126">
        <v>0.2</v>
      </c>
      <c r="D243" s="108">
        <v>0</v>
      </c>
      <c r="E243" s="108">
        <v>10</v>
      </c>
      <c r="F243" s="134" t="s">
        <v>218</v>
      </c>
      <c r="G243" s="108" t="s">
        <v>24</v>
      </c>
      <c r="H243" s="124">
        <v>42320</v>
      </c>
      <c r="I243" s="108" t="s">
        <v>25</v>
      </c>
      <c r="J243" s="108" t="s">
        <v>76</v>
      </c>
      <c r="K243" s="108">
        <v>10</v>
      </c>
      <c r="L243" s="68">
        <f t="shared" si="10"/>
        <v>50</v>
      </c>
      <c r="M243" s="108" t="s">
        <v>10</v>
      </c>
      <c r="N243" s="38" t="s">
        <v>33</v>
      </c>
      <c r="O243" s="133" t="s">
        <v>19</v>
      </c>
    </row>
    <row r="244" spans="1:15" ht="29" customHeight="1" x14ac:dyDescent="0.35">
      <c r="A244" s="121" t="s">
        <v>675</v>
      </c>
      <c r="B244" s="30" t="s">
        <v>779</v>
      </c>
      <c r="C244" s="68">
        <v>0.14000000000000001</v>
      </c>
      <c r="D244" s="76">
        <v>0</v>
      </c>
      <c r="E244" s="76">
        <v>3</v>
      </c>
      <c r="F244" s="108" t="s">
        <v>876</v>
      </c>
      <c r="G244" s="108" t="s">
        <v>24</v>
      </c>
      <c r="H244" s="73">
        <v>42600</v>
      </c>
      <c r="I244" s="74" t="s">
        <v>25</v>
      </c>
      <c r="J244" s="76" t="s">
        <v>79</v>
      </c>
      <c r="K244" s="76">
        <v>3</v>
      </c>
      <c r="L244" s="68">
        <f t="shared" si="10"/>
        <v>21.428571428571427</v>
      </c>
      <c r="M244" s="76" t="s">
        <v>10</v>
      </c>
      <c r="N244" s="200" t="s">
        <v>33</v>
      </c>
      <c r="O244" s="133" t="s">
        <v>19</v>
      </c>
    </row>
    <row r="245" spans="1:15" ht="29" customHeight="1" x14ac:dyDescent="0.35">
      <c r="A245" s="121">
        <v>663800</v>
      </c>
      <c r="B245" s="146" t="s">
        <v>722</v>
      </c>
      <c r="C245" s="126">
        <v>0.12</v>
      </c>
      <c r="D245" s="108">
        <v>0</v>
      </c>
      <c r="E245" s="108">
        <v>2</v>
      </c>
      <c r="F245" s="40" t="s">
        <v>334</v>
      </c>
      <c r="G245" s="108" t="s">
        <v>24</v>
      </c>
      <c r="H245" s="124">
        <v>42523</v>
      </c>
      <c r="I245" s="108" t="s">
        <v>25</v>
      </c>
      <c r="J245" s="108" t="s">
        <v>45</v>
      </c>
      <c r="K245" s="108">
        <v>2</v>
      </c>
      <c r="L245" s="68">
        <f t="shared" si="10"/>
        <v>16.666666666666668</v>
      </c>
      <c r="M245" s="108" t="s">
        <v>10</v>
      </c>
      <c r="N245" s="38" t="s">
        <v>33</v>
      </c>
      <c r="O245" s="133" t="s">
        <v>19</v>
      </c>
    </row>
    <row r="246" spans="1:15" ht="29" customHeight="1" x14ac:dyDescent="0.35">
      <c r="A246" s="121">
        <v>645500</v>
      </c>
      <c r="B246" s="122" t="s">
        <v>780</v>
      </c>
      <c r="C246" s="126">
        <v>0.02</v>
      </c>
      <c r="D246" s="108">
        <v>0</v>
      </c>
      <c r="E246" s="108">
        <v>6</v>
      </c>
      <c r="F246" s="108" t="s">
        <v>648</v>
      </c>
      <c r="G246" s="108" t="s">
        <v>24</v>
      </c>
      <c r="H246" s="124">
        <v>42788</v>
      </c>
      <c r="I246" s="108" t="s">
        <v>25</v>
      </c>
      <c r="J246" s="108" t="s">
        <v>41</v>
      </c>
      <c r="K246" s="108">
        <v>6</v>
      </c>
      <c r="L246" s="68">
        <f t="shared" si="10"/>
        <v>300</v>
      </c>
      <c r="M246" s="108" t="s">
        <v>10</v>
      </c>
      <c r="N246" s="38" t="s">
        <v>33</v>
      </c>
      <c r="O246" s="133" t="s">
        <v>19</v>
      </c>
    </row>
    <row r="247" spans="1:15" ht="29" customHeight="1" x14ac:dyDescent="0.35">
      <c r="A247" s="121">
        <v>557000</v>
      </c>
      <c r="B247" s="122" t="s">
        <v>433</v>
      </c>
      <c r="C247" s="68">
        <v>0.24</v>
      </c>
      <c r="D247" s="76">
        <v>0</v>
      </c>
      <c r="E247" s="76">
        <v>26</v>
      </c>
      <c r="F247" s="108" t="s">
        <v>226</v>
      </c>
      <c r="G247" s="108" t="s">
        <v>24</v>
      </c>
      <c r="H247" s="124">
        <v>42327</v>
      </c>
      <c r="I247" s="76" t="s">
        <v>207</v>
      </c>
      <c r="J247" s="76" t="s">
        <v>227</v>
      </c>
      <c r="K247" s="76">
        <v>26</v>
      </c>
      <c r="L247" s="68">
        <f t="shared" si="10"/>
        <v>108.33333333333334</v>
      </c>
      <c r="M247" s="76" t="s">
        <v>10</v>
      </c>
      <c r="N247" s="200" t="s">
        <v>96</v>
      </c>
      <c r="O247" s="76" t="s">
        <v>19</v>
      </c>
    </row>
    <row r="248" spans="1:15" ht="29" customHeight="1" x14ac:dyDescent="0.35">
      <c r="A248" s="121">
        <v>646800</v>
      </c>
      <c r="B248" s="122" t="s">
        <v>509</v>
      </c>
      <c r="C248" s="126">
        <v>0.12</v>
      </c>
      <c r="D248" s="108">
        <v>0</v>
      </c>
      <c r="E248" s="108">
        <v>1</v>
      </c>
      <c r="F248" s="108" t="s">
        <v>156</v>
      </c>
      <c r="G248" s="108" t="s">
        <v>24</v>
      </c>
      <c r="H248" s="124">
        <v>42096</v>
      </c>
      <c r="I248" s="108" t="s">
        <v>25</v>
      </c>
      <c r="J248" s="108" t="s">
        <v>13</v>
      </c>
      <c r="K248" s="108">
        <v>1</v>
      </c>
      <c r="L248" s="68">
        <f t="shared" si="10"/>
        <v>8.3333333333333339</v>
      </c>
      <c r="M248" s="108" t="s">
        <v>10</v>
      </c>
      <c r="N248" s="38" t="s">
        <v>15</v>
      </c>
      <c r="O248" s="133" t="s">
        <v>16</v>
      </c>
    </row>
    <row r="249" spans="1:15" ht="29" customHeight="1" x14ac:dyDescent="0.35">
      <c r="A249" s="121">
        <v>647500</v>
      </c>
      <c r="B249" s="122" t="s">
        <v>438</v>
      </c>
      <c r="C249" s="126">
        <v>0.11</v>
      </c>
      <c r="D249" s="108">
        <v>0</v>
      </c>
      <c r="E249" s="108">
        <v>7</v>
      </c>
      <c r="F249" s="134" t="s">
        <v>214</v>
      </c>
      <c r="G249" s="108" t="s">
        <v>24</v>
      </c>
      <c r="H249" s="124">
        <v>41883</v>
      </c>
      <c r="I249" s="108" t="s">
        <v>25</v>
      </c>
      <c r="J249" s="108" t="s">
        <v>215</v>
      </c>
      <c r="K249" s="108">
        <v>7</v>
      </c>
      <c r="L249" s="68">
        <f t="shared" si="10"/>
        <v>63.636363636363633</v>
      </c>
      <c r="M249" s="108" t="s">
        <v>10</v>
      </c>
      <c r="N249" s="38" t="s">
        <v>15</v>
      </c>
      <c r="O249" s="133" t="s">
        <v>16</v>
      </c>
    </row>
    <row r="250" spans="1:15" ht="29" customHeight="1" x14ac:dyDescent="0.35">
      <c r="A250" s="121">
        <v>655200</v>
      </c>
      <c r="B250" s="122" t="s">
        <v>829</v>
      </c>
      <c r="C250" s="126">
        <v>0.19</v>
      </c>
      <c r="D250" s="108">
        <v>0</v>
      </c>
      <c r="E250" s="108">
        <v>2</v>
      </c>
      <c r="F250" s="108" t="s">
        <v>210</v>
      </c>
      <c r="G250" s="108" t="s">
        <v>24</v>
      </c>
      <c r="H250" s="124">
        <v>42265</v>
      </c>
      <c r="I250" s="108" t="s">
        <v>25</v>
      </c>
      <c r="J250" s="108" t="s">
        <v>62</v>
      </c>
      <c r="K250" s="108">
        <v>2</v>
      </c>
      <c r="L250" s="68">
        <f t="shared" si="10"/>
        <v>10.526315789473685</v>
      </c>
      <c r="M250" s="108" t="s">
        <v>10</v>
      </c>
      <c r="N250" s="38" t="s">
        <v>18</v>
      </c>
      <c r="O250" s="133" t="s">
        <v>30</v>
      </c>
    </row>
    <row r="251" spans="1:15" ht="29" customHeight="1" x14ac:dyDescent="0.35">
      <c r="A251" s="164">
        <v>666500</v>
      </c>
      <c r="B251" s="205" t="s">
        <v>777</v>
      </c>
      <c r="C251" s="165">
        <v>0.3</v>
      </c>
      <c r="D251" s="114">
        <v>0</v>
      </c>
      <c r="E251" s="114">
        <v>1</v>
      </c>
      <c r="F251" s="208" t="s">
        <v>550</v>
      </c>
      <c r="G251" s="108" t="s">
        <v>24</v>
      </c>
      <c r="H251" s="147">
        <v>42621</v>
      </c>
      <c r="I251" s="115" t="s">
        <v>25</v>
      </c>
      <c r="J251" s="114" t="s">
        <v>48</v>
      </c>
      <c r="K251" s="114">
        <v>1</v>
      </c>
      <c r="L251" s="131">
        <f t="shared" si="10"/>
        <v>3.3333333333333335</v>
      </c>
      <c r="M251" s="114" t="s">
        <v>10</v>
      </c>
      <c r="N251" s="137" t="s">
        <v>36</v>
      </c>
      <c r="O251" s="135" t="s">
        <v>44</v>
      </c>
    </row>
    <row r="252" spans="1:15" ht="29" customHeight="1" x14ac:dyDescent="0.35">
      <c r="A252" s="121">
        <v>647400</v>
      </c>
      <c r="B252" s="122" t="s">
        <v>510</v>
      </c>
      <c r="C252" s="126">
        <v>0.13</v>
      </c>
      <c r="D252" s="108">
        <v>0</v>
      </c>
      <c r="E252" s="108">
        <v>1</v>
      </c>
      <c r="F252" s="108" t="s">
        <v>158</v>
      </c>
      <c r="G252" s="108" t="s">
        <v>24</v>
      </c>
      <c r="H252" s="124">
        <v>42131</v>
      </c>
      <c r="I252" s="108" t="s">
        <v>25</v>
      </c>
      <c r="J252" s="108" t="s">
        <v>48</v>
      </c>
      <c r="K252" s="108">
        <v>1</v>
      </c>
      <c r="L252" s="68">
        <f t="shared" si="10"/>
        <v>7.6923076923076916</v>
      </c>
      <c r="M252" s="108" t="s">
        <v>10</v>
      </c>
      <c r="N252" s="38" t="s">
        <v>36</v>
      </c>
      <c r="O252" s="133" t="s">
        <v>44</v>
      </c>
    </row>
    <row r="253" spans="1:15" ht="29" customHeight="1" x14ac:dyDescent="0.35">
      <c r="A253" s="121">
        <v>674600</v>
      </c>
      <c r="B253" s="176" t="s">
        <v>793</v>
      </c>
      <c r="C253" s="126">
        <v>7.0000000000000007E-2</v>
      </c>
      <c r="D253" s="108">
        <v>0</v>
      </c>
      <c r="E253" s="108">
        <v>1</v>
      </c>
      <c r="F253" s="108" t="s">
        <v>652</v>
      </c>
      <c r="G253" s="108" t="s">
        <v>24</v>
      </c>
      <c r="H253" s="138">
        <v>42811</v>
      </c>
      <c r="I253" s="108" t="s">
        <v>25</v>
      </c>
      <c r="J253" s="108" t="s">
        <v>48</v>
      </c>
      <c r="K253" s="108">
        <v>1</v>
      </c>
      <c r="L253" s="68">
        <f t="shared" si="10"/>
        <v>14.285714285714285</v>
      </c>
      <c r="M253" s="108" t="s">
        <v>10</v>
      </c>
      <c r="N253" s="38" t="s">
        <v>36</v>
      </c>
      <c r="O253" s="133" t="s">
        <v>44</v>
      </c>
    </row>
    <row r="254" spans="1:15" ht="29" customHeight="1" x14ac:dyDescent="0.35">
      <c r="A254" s="128">
        <v>632800</v>
      </c>
      <c r="B254" s="67" t="s">
        <v>440</v>
      </c>
      <c r="C254" s="126">
        <v>0.06</v>
      </c>
      <c r="D254" s="108">
        <v>0</v>
      </c>
      <c r="E254" s="108">
        <v>5</v>
      </c>
      <c r="F254" s="108" t="s">
        <v>208</v>
      </c>
      <c r="G254" s="108" t="s">
        <v>24</v>
      </c>
      <c r="H254" s="73">
        <v>41974</v>
      </c>
      <c r="I254" s="108" t="s">
        <v>25</v>
      </c>
      <c r="J254" s="108" t="s">
        <v>726</v>
      </c>
      <c r="K254" s="108">
        <v>5</v>
      </c>
      <c r="L254" s="68">
        <f t="shared" si="10"/>
        <v>83.333333333333343</v>
      </c>
      <c r="M254" s="108" t="s">
        <v>10</v>
      </c>
      <c r="N254" s="38" t="s">
        <v>36</v>
      </c>
      <c r="O254" s="76" t="s">
        <v>44</v>
      </c>
    </row>
    <row r="255" spans="1:15" ht="29" customHeight="1" x14ac:dyDescent="0.35">
      <c r="A255" s="121">
        <v>628400</v>
      </c>
      <c r="B255" s="67" t="s">
        <v>430</v>
      </c>
      <c r="C255" s="126">
        <v>0.05</v>
      </c>
      <c r="D255" s="108">
        <v>0</v>
      </c>
      <c r="E255" s="108">
        <v>1</v>
      </c>
      <c r="F255" s="108" t="s">
        <v>610</v>
      </c>
      <c r="G255" s="108" t="s">
        <v>24</v>
      </c>
      <c r="H255" s="73">
        <v>42727</v>
      </c>
      <c r="I255" s="115" t="s">
        <v>25</v>
      </c>
      <c r="J255" s="115" t="s">
        <v>28</v>
      </c>
      <c r="K255" s="115">
        <v>1</v>
      </c>
      <c r="L255" s="68">
        <f t="shared" si="10"/>
        <v>20</v>
      </c>
      <c r="M255" s="115" t="s">
        <v>10</v>
      </c>
      <c r="N255" s="170" t="s">
        <v>36</v>
      </c>
      <c r="O255" s="133" t="s">
        <v>30</v>
      </c>
    </row>
    <row r="256" spans="1:15" ht="29" customHeight="1" x14ac:dyDescent="0.35">
      <c r="A256" s="121">
        <v>645600</v>
      </c>
      <c r="B256" s="122" t="s">
        <v>445</v>
      </c>
      <c r="C256" s="126">
        <v>0.19</v>
      </c>
      <c r="D256" s="108">
        <v>0</v>
      </c>
      <c r="E256" s="108">
        <v>2</v>
      </c>
      <c r="F256" s="108" t="s">
        <v>190</v>
      </c>
      <c r="G256" s="108" t="s">
        <v>24</v>
      </c>
      <c r="H256" s="124">
        <v>42083</v>
      </c>
      <c r="I256" s="108" t="s">
        <v>25</v>
      </c>
      <c r="J256" s="108" t="s">
        <v>48</v>
      </c>
      <c r="K256" s="108">
        <v>2</v>
      </c>
      <c r="L256" s="68">
        <f t="shared" si="10"/>
        <v>10.526315789473685</v>
      </c>
      <c r="M256" s="108" t="s">
        <v>10</v>
      </c>
      <c r="N256" s="38" t="s">
        <v>29</v>
      </c>
      <c r="O256" s="133" t="s">
        <v>11</v>
      </c>
    </row>
    <row r="257" spans="1:15" ht="29" customHeight="1" x14ac:dyDescent="0.35">
      <c r="A257" s="121">
        <v>651400</v>
      </c>
      <c r="B257" s="122" t="s">
        <v>448</v>
      </c>
      <c r="C257" s="126">
        <v>0.03</v>
      </c>
      <c r="D257" s="108">
        <v>0</v>
      </c>
      <c r="E257" s="108">
        <v>2</v>
      </c>
      <c r="F257" s="108" t="s">
        <v>183</v>
      </c>
      <c r="G257" s="108" t="s">
        <v>24</v>
      </c>
      <c r="H257" s="138">
        <v>42180</v>
      </c>
      <c r="I257" s="108" t="s">
        <v>25</v>
      </c>
      <c r="J257" s="108" t="s">
        <v>45</v>
      </c>
      <c r="K257" s="108">
        <v>2</v>
      </c>
      <c r="L257" s="68">
        <f t="shared" si="10"/>
        <v>66.666666666666671</v>
      </c>
      <c r="M257" s="108" t="s">
        <v>10</v>
      </c>
      <c r="N257" s="38" t="s">
        <v>83</v>
      </c>
      <c r="O257" s="133" t="s">
        <v>40</v>
      </c>
    </row>
    <row r="258" spans="1:15" ht="29" customHeight="1" x14ac:dyDescent="0.35">
      <c r="A258" s="121">
        <v>661200</v>
      </c>
      <c r="B258" s="146" t="s">
        <v>723</v>
      </c>
      <c r="C258" s="126">
        <v>0.56000000000000005</v>
      </c>
      <c r="D258" s="108">
        <v>0</v>
      </c>
      <c r="E258" s="108">
        <v>20</v>
      </c>
      <c r="F258" s="108" t="s">
        <v>95</v>
      </c>
      <c r="G258" s="108" t="s">
        <v>24</v>
      </c>
      <c r="H258" s="138">
        <v>42432</v>
      </c>
      <c r="I258" s="108" t="s">
        <v>25</v>
      </c>
      <c r="J258" s="108" t="s">
        <v>45</v>
      </c>
      <c r="K258" s="108">
        <v>20</v>
      </c>
      <c r="L258" s="68">
        <f t="shared" si="10"/>
        <v>35.714285714285708</v>
      </c>
      <c r="M258" s="108" t="s">
        <v>10</v>
      </c>
      <c r="N258" s="38" t="s">
        <v>65</v>
      </c>
      <c r="O258" s="133" t="s">
        <v>53</v>
      </c>
    </row>
    <row r="259" spans="1:15" ht="29" customHeight="1" x14ac:dyDescent="0.35">
      <c r="A259" s="128">
        <v>638600</v>
      </c>
      <c r="B259" s="67" t="s">
        <v>350</v>
      </c>
      <c r="C259" s="126">
        <v>0.05</v>
      </c>
      <c r="D259" s="108">
        <v>0</v>
      </c>
      <c r="E259" s="108">
        <v>4</v>
      </c>
      <c r="F259" s="108" t="s">
        <v>200</v>
      </c>
      <c r="G259" s="108" t="s">
        <v>24</v>
      </c>
      <c r="H259" s="138">
        <v>41873</v>
      </c>
      <c r="I259" s="108" t="s">
        <v>25</v>
      </c>
      <c r="J259" s="108" t="s">
        <v>76</v>
      </c>
      <c r="K259" s="108">
        <v>4</v>
      </c>
      <c r="L259" s="68">
        <f t="shared" si="10"/>
        <v>80</v>
      </c>
      <c r="M259" s="108" t="s">
        <v>10</v>
      </c>
      <c r="N259" s="38" t="s">
        <v>65</v>
      </c>
      <c r="O259" s="133" t="s">
        <v>53</v>
      </c>
    </row>
    <row r="260" spans="1:15" ht="29" customHeight="1" x14ac:dyDescent="0.35">
      <c r="A260" s="121">
        <v>673500</v>
      </c>
      <c r="B260" s="220" t="s">
        <v>790</v>
      </c>
      <c r="C260" s="126">
        <v>0.04</v>
      </c>
      <c r="D260" s="108">
        <v>0</v>
      </c>
      <c r="E260" s="108">
        <v>2</v>
      </c>
      <c r="F260" s="148" t="s">
        <v>642</v>
      </c>
      <c r="G260" s="108" t="s">
        <v>24</v>
      </c>
      <c r="H260" s="138">
        <v>42774</v>
      </c>
      <c r="I260" s="108" t="s">
        <v>25</v>
      </c>
      <c r="J260" s="108" t="s">
        <v>63</v>
      </c>
      <c r="K260" s="108">
        <v>2</v>
      </c>
      <c r="L260" s="68">
        <f t="shared" si="10"/>
        <v>50</v>
      </c>
      <c r="M260" s="108" t="s">
        <v>10</v>
      </c>
      <c r="N260" s="38" t="s">
        <v>65</v>
      </c>
      <c r="O260" s="133" t="s">
        <v>53</v>
      </c>
    </row>
    <row r="261" spans="1:15" ht="29" customHeight="1" x14ac:dyDescent="0.35">
      <c r="A261" s="121">
        <v>663300</v>
      </c>
      <c r="B261" s="146" t="s">
        <v>503</v>
      </c>
      <c r="C261" s="126">
        <v>0.01</v>
      </c>
      <c r="D261" s="108">
        <v>0</v>
      </c>
      <c r="E261" s="108">
        <v>1</v>
      </c>
      <c r="F261" s="108" t="s">
        <v>316</v>
      </c>
      <c r="G261" s="108" t="s">
        <v>24</v>
      </c>
      <c r="H261" s="138">
        <v>42487</v>
      </c>
      <c r="I261" s="108" t="s">
        <v>25</v>
      </c>
      <c r="J261" s="108" t="s">
        <v>317</v>
      </c>
      <c r="K261" s="108">
        <v>1</v>
      </c>
      <c r="L261" s="68">
        <f t="shared" si="10"/>
        <v>100</v>
      </c>
      <c r="M261" s="108" t="s">
        <v>10</v>
      </c>
      <c r="N261" s="38" t="s">
        <v>65</v>
      </c>
      <c r="O261" s="133" t="s">
        <v>53</v>
      </c>
    </row>
    <row r="262" spans="1:15" ht="29" customHeight="1" x14ac:dyDescent="0.35">
      <c r="A262" s="121">
        <v>656800</v>
      </c>
      <c r="B262" s="67" t="s">
        <v>498</v>
      </c>
      <c r="C262" s="126">
        <v>0.37</v>
      </c>
      <c r="D262" s="108">
        <v>0</v>
      </c>
      <c r="E262" s="108">
        <v>38</v>
      </c>
      <c r="F262" s="109" t="s">
        <v>230</v>
      </c>
      <c r="G262" s="108" t="s">
        <v>24</v>
      </c>
      <c r="H262" s="73">
        <v>42289</v>
      </c>
      <c r="I262" s="108" t="s">
        <v>25</v>
      </c>
      <c r="J262" s="108" t="s">
        <v>220</v>
      </c>
      <c r="K262" s="108">
        <v>38</v>
      </c>
      <c r="L262" s="68">
        <f t="shared" si="10"/>
        <v>102.70270270270271</v>
      </c>
      <c r="M262" s="108" t="s">
        <v>10</v>
      </c>
      <c r="N262" s="38" t="s">
        <v>120</v>
      </c>
      <c r="O262" s="133" t="s">
        <v>40</v>
      </c>
    </row>
    <row r="263" spans="1:15" ht="29" customHeight="1" x14ac:dyDescent="0.35">
      <c r="A263" s="121">
        <v>668900</v>
      </c>
      <c r="B263" s="67" t="s">
        <v>783</v>
      </c>
      <c r="C263" s="126">
        <v>0.06</v>
      </c>
      <c r="D263" s="108">
        <v>0</v>
      </c>
      <c r="E263" s="108">
        <v>1</v>
      </c>
      <c r="F263" s="108" t="s">
        <v>586</v>
      </c>
      <c r="G263" s="108" t="s">
        <v>24</v>
      </c>
      <c r="H263" s="138">
        <v>42691</v>
      </c>
      <c r="I263" s="108" t="s">
        <v>25</v>
      </c>
      <c r="J263" s="108" t="s">
        <v>45</v>
      </c>
      <c r="K263" s="108">
        <v>1</v>
      </c>
      <c r="L263" s="68">
        <f t="shared" si="10"/>
        <v>16.666666666666668</v>
      </c>
      <c r="M263" s="108" t="s">
        <v>10</v>
      </c>
      <c r="N263" s="38" t="s">
        <v>120</v>
      </c>
      <c r="O263" s="133" t="s">
        <v>587</v>
      </c>
    </row>
    <row r="264" spans="1:15" ht="29" customHeight="1" x14ac:dyDescent="0.35">
      <c r="A264" s="121">
        <v>674800</v>
      </c>
      <c r="B264" s="176" t="s">
        <v>791</v>
      </c>
      <c r="C264" s="126">
        <v>0.05</v>
      </c>
      <c r="D264" s="108">
        <v>0</v>
      </c>
      <c r="E264" s="108">
        <v>1</v>
      </c>
      <c r="F264" s="108" t="s">
        <v>655</v>
      </c>
      <c r="G264" s="108" t="s">
        <v>24</v>
      </c>
      <c r="H264" s="138">
        <v>42818</v>
      </c>
      <c r="I264" s="108" t="s">
        <v>25</v>
      </c>
      <c r="J264" s="108" t="s">
        <v>28</v>
      </c>
      <c r="K264" s="108">
        <v>1</v>
      </c>
      <c r="L264" s="68">
        <f t="shared" si="10"/>
        <v>20</v>
      </c>
      <c r="M264" s="108" t="s">
        <v>10</v>
      </c>
      <c r="N264" s="38" t="s">
        <v>120</v>
      </c>
      <c r="O264" s="133" t="s">
        <v>40</v>
      </c>
    </row>
    <row r="265" spans="1:15" ht="29" customHeight="1" x14ac:dyDescent="0.35">
      <c r="A265" s="121">
        <v>644400</v>
      </c>
      <c r="B265" s="122" t="s">
        <v>435</v>
      </c>
      <c r="C265" s="126">
        <v>0.05</v>
      </c>
      <c r="D265" s="108">
        <v>0</v>
      </c>
      <c r="E265" s="108">
        <v>13</v>
      </c>
      <c r="F265" s="108" t="s">
        <v>222</v>
      </c>
      <c r="G265" s="108" t="s">
        <v>24</v>
      </c>
      <c r="H265" s="138">
        <v>42055</v>
      </c>
      <c r="I265" s="108" t="s">
        <v>25</v>
      </c>
      <c r="J265" s="108" t="s">
        <v>76</v>
      </c>
      <c r="K265" s="108">
        <v>13</v>
      </c>
      <c r="L265" s="68">
        <f t="shared" si="10"/>
        <v>260</v>
      </c>
      <c r="M265" s="108" t="s">
        <v>10</v>
      </c>
      <c r="N265" s="38" t="s">
        <v>56</v>
      </c>
      <c r="O265" s="133" t="s">
        <v>53</v>
      </c>
    </row>
    <row r="266" spans="1:15" ht="29" customHeight="1" x14ac:dyDescent="0.35">
      <c r="A266" s="121">
        <v>529900</v>
      </c>
      <c r="B266" s="122" t="s">
        <v>830</v>
      </c>
      <c r="C266" s="126">
        <v>0.01</v>
      </c>
      <c r="D266" s="108">
        <v>0</v>
      </c>
      <c r="E266" s="108">
        <v>3</v>
      </c>
      <c r="F266" s="76" t="s">
        <v>528</v>
      </c>
      <c r="G266" s="108" t="s">
        <v>24</v>
      </c>
      <c r="H266" s="124">
        <v>42555</v>
      </c>
      <c r="I266" s="108" t="s">
        <v>25</v>
      </c>
      <c r="J266" s="108" t="s">
        <v>122</v>
      </c>
      <c r="K266" s="108">
        <v>3</v>
      </c>
      <c r="L266" s="68">
        <f t="shared" si="10"/>
        <v>300</v>
      </c>
      <c r="M266" s="108" t="s">
        <v>10</v>
      </c>
      <c r="N266" s="38" t="s">
        <v>56</v>
      </c>
      <c r="O266" s="133" t="s">
        <v>53</v>
      </c>
    </row>
    <row r="267" spans="1:15" ht="29" customHeight="1" x14ac:dyDescent="0.35">
      <c r="A267" s="121">
        <v>665400</v>
      </c>
      <c r="B267" s="122" t="s">
        <v>831</v>
      </c>
      <c r="C267" s="126">
        <v>0.14000000000000001</v>
      </c>
      <c r="D267" s="108">
        <v>0</v>
      </c>
      <c r="E267" s="108">
        <v>10</v>
      </c>
      <c r="F267" s="40" t="s">
        <v>538</v>
      </c>
      <c r="G267" s="108" t="s">
        <v>24</v>
      </c>
      <c r="H267" s="124">
        <v>42559</v>
      </c>
      <c r="I267" s="108" t="s">
        <v>25</v>
      </c>
      <c r="J267" s="108" t="s">
        <v>17</v>
      </c>
      <c r="K267" s="108">
        <v>10</v>
      </c>
      <c r="L267" s="68">
        <f t="shared" si="10"/>
        <v>71.428571428571416</v>
      </c>
      <c r="M267" s="108" t="s">
        <v>10</v>
      </c>
      <c r="N267" s="38" t="s">
        <v>77</v>
      </c>
      <c r="O267" s="133" t="s">
        <v>16</v>
      </c>
    </row>
    <row r="268" spans="1:15" ht="29" customHeight="1" x14ac:dyDescent="0.35">
      <c r="A268" s="121">
        <v>566000</v>
      </c>
      <c r="B268" s="122" t="s">
        <v>446</v>
      </c>
      <c r="C268" s="126">
        <v>0.09</v>
      </c>
      <c r="D268" s="108">
        <v>0</v>
      </c>
      <c r="E268" s="108">
        <v>2</v>
      </c>
      <c r="F268" s="108" t="s">
        <v>187</v>
      </c>
      <c r="G268" s="108" t="s">
        <v>24</v>
      </c>
      <c r="H268" s="138">
        <v>42220</v>
      </c>
      <c r="I268" s="108" t="s">
        <v>25</v>
      </c>
      <c r="J268" s="108" t="s">
        <v>63</v>
      </c>
      <c r="K268" s="108">
        <v>2</v>
      </c>
      <c r="L268" s="68">
        <f t="shared" si="10"/>
        <v>22.222222222222221</v>
      </c>
      <c r="M268" s="108" t="s">
        <v>10</v>
      </c>
      <c r="N268" s="38" t="s">
        <v>77</v>
      </c>
      <c r="O268" s="133" t="s">
        <v>16</v>
      </c>
    </row>
    <row r="269" spans="1:15" ht="29" customHeight="1" x14ac:dyDescent="0.35">
      <c r="A269" s="121">
        <v>673400</v>
      </c>
      <c r="B269" s="176" t="s">
        <v>787</v>
      </c>
      <c r="C269" s="126">
        <v>0.05</v>
      </c>
      <c r="D269" s="108">
        <v>0</v>
      </c>
      <c r="E269" s="108">
        <v>6</v>
      </c>
      <c r="F269" s="108" t="s">
        <v>641</v>
      </c>
      <c r="G269" s="108" t="s">
        <v>24</v>
      </c>
      <c r="H269" s="174">
        <v>42769</v>
      </c>
      <c r="I269" s="108" t="s">
        <v>25</v>
      </c>
      <c r="J269" s="108" t="s">
        <v>45</v>
      </c>
      <c r="K269" s="108">
        <v>6</v>
      </c>
      <c r="L269" s="68">
        <f t="shared" si="10"/>
        <v>120</v>
      </c>
      <c r="M269" s="108" t="s">
        <v>10</v>
      </c>
      <c r="N269" s="38" t="s">
        <v>77</v>
      </c>
      <c r="O269" s="133" t="s">
        <v>16</v>
      </c>
    </row>
    <row r="270" spans="1:15" ht="29" customHeight="1" x14ac:dyDescent="0.35">
      <c r="A270" s="121">
        <v>610200</v>
      </c>
      <c r="B270" s="67" t="s">
        <v>782</v>
      </c>
      <c r="C270" s="126">
        <v>0.35</v>
      </c>
      <c r="D270" s="108">
        <v>0</v>
      </c>
      <c r="E270" s="108">
        <v>14</v>
      </c>
      <c r="F270" s="108" t="s">
        <v>574</v>
      </c>
      <c r="G270" s="108" t="s">
        <v>24</v>
      </c>
      <c r="H270" s="221">
        <v>42664</v>
      </c>
      <c r="I270" s="108" t="s">
        <v>25</v>
      </c>
      <c r="J270" s="108" t="s">
        <v>45</v>
      </c>
      <c r="K270" s="108">
        <v>14</v>
      </c>
      <c r="L270" s="68">
        <f t="shared" si="10"/>
        <v>40</v>
      </c>
      <c r="M270" s="108" t="s">
        <v>10</v>
      </c>
      <c r="N270" s="38" t="s">
        <v>43</v>
      </c>
      <c r="O270" s="133" t="s">
        <v>44</v>
      </c>
    </row>
    <row r="271" spans="1:15" ht="29" customHeight="1" x14ac:dyDescent="0.35">
      <c r="A271" s="128">
        <v>252000</v>
      </c>
      <c r="B271" s="67" t="s">
        <v>725</v>
      </c>
      <c r="C271" s="126">
        <v>0.13</v>
      </c>
      <c r="D271" s="108">
        <v>0</v>
      </c>
      <c r="E271" s="108">
        <v>3</v>
      </c>
      <c r="F271" s="108" t="s">
        <v>196</v>
      </c>
      <c r="G271" s="108" t="s">
        <v>24</v>
      </c>
      <c r="H271" s="73">
        <v>41815</v>
      </c>
      <c r="I271" s="108" t="s">
        <v>25</v>
      </c>
      <c r="J271" s="108" t="s">
        <v>79</v>
      </c>
      <c r="K271" s="108">
        <v>3</v>
      </c>
      <c r="L271" s="68">
        <f t="shared" ref="L271:L302" si="11">K271/C271</f>
        <v>23.076923076923077</v>
      </c>
      <c r="M271" s="108" t="s">
        <v>10</v>
      </c>
      <c r="N271" s="38" t="s">
        <v>43</v>
      </c>
      <c r="O271" s="133" t="s">
        <v>44</v>
      </c>
    </row>
    <row r="272" spans="1:15" ht="29" customHeight="1" x14ac:dyDescent="0.35">
      <c r="A272" s="121">
        <v>667700</v>
      </c>
      <c r="B272" s="67" t="s">
        <v>565</v>
      </c>
      <c r="C272" s="126">
        <v>0.15</v>
      </c>
      <c r="D272" s="108">
        <v>0</v>
      </c>
      <c r="E272" s="108">
        <v>18</v>
      </c>
      <c r="F272" s="108" t="s">
        <v>566</v>
      </c>
      <c r="G272" s="108" t="s">
        <v>24</v>
      </c>
      <c r="H272" s="138">
        <v>42648</v>
      </c>
      <c r="I272" s="108" t="s">
        <v>25</v>
      </c>
      <c r="J272" s="108" t="s">
        <v>45</v>
      </c>
      <c r="K272" s="108">
        <v>18</v>
      </c>
      <c r="L272" s="68">
        <f t="shared" si="11"/>
        <v>120</v>
      </c>
      <c r="M272" s="108" t="s">
        <v>10</v>
      </c>
      <c r="N272" s="38" t="s">
        <v>58</v>
      </c>
      <c r="O272" s="133" t="s">
        <v>16</v>
      </c>
    </row>
    <row r="273" spans="1:20" ht="29" customHeight="1" x14ac:dyDescent="0.35">
      <c r="A273" s="121">
        <v>643300</v>
      </c>
      <c r="B273" s="67" t="s">
        <v>436</v>
      </c>
      <c r="C273" s="126">
        <v>0.1</v>
      </c>
      <c r="D273" s="108">
        <v>0</v>
      </c>
      <c r="E273" s="108">
        <v>10</v>
      </c>
      <c r="F273" s="172" t="s">
        <v>219</v>
      </c>
      <c r="G273" s="108" t="s">
        <v>24</v>
      </c>
      <c r="H273" s="73">
        <v>42026</v>
      </c>
      <c r="I273" s="108" t="s">
        <v>25</v>
      </c>
      <c r="J273" s="108" t="s">
        <v>220</v>
      </c>
      <c r="K273" s="108">
        <v>10</v>
      </c>
      <c r="L273" s="68">
        <f t="shared" si="11"/>
        <v>100</v>
      </c>
      <c r="M273" s="108" t="s">
        <v>10</v>
      </c>
      <c r="N273" s="38" t="s">
        <v>58</v>
      </c>
      <c r="O273" s="133" t="s">
        <v>16</v>
      </c>
    </row>
    <row r="274" spans="1:20" ht="29" customHeight="1" x14ac:dyDescent="0.35">
      <c r="A274" s="121">
        <v>570700</v>
      </c>
      <c r="B274" s="67" t="s">
        <v>351</v>
      </c>
      <c r="C274" s="126">
        <v>0.09</v>
      </c>
      <c r="D274" s="108">
        <v>0</v>
      </c>
      <c r="E274" s="108">
        <v>7</v>
      </c>
      <c r="F274" s="76" t="s">
        <v>213</v>
      </c>
      <c r="G274" s="108" t="s">
        <v>24</v>
      </c>
      <c r="H274" s="73">
        <v>42080</v>
      </c>
      <c r="I274" s="108" t="s">
        <v>25</v>
      </c>
      <c r="J274" s="108" t="s">
        <v>62</v>
      </c>
      <c r="K274" s="108">
        <v>7</v>
      </c>
      <c r="L274" s="68">
        <f t="shared" si="11"/>
        <v>77.777777777777786</v>
      </c>
      <c r="M274" s="108" t="s">
        <v>10</v>
      </c>
      <c r="N274" s="38" t="s">
        <v>58</v>
      </c>
      <c r="O274" s="133" t="s">
        <v>16</v>
      </c>
    </row>
    <row r="275" spans="1:20" ht="29" customHeight="1" x14ac:dyDescent="0.35">
      <c r="A275" s="121">
        <v>660400</v>
      </c>
      <c r="B275" s="122" t="s">
        <v>507</v>
      </c>
      <c r="C275" s="126">
        <v>0.03</v>
      </c>
      <c r="D275" s="108">
        <v>0</v>
      </c>
      <c r="E275" s="108">
        <v>1</v>
      </c>
      <c r="F275" s="108" t="s">
        <v>107</v>
      </c>
      <c r="G275" s="108" t="s">
        <v>24</v>
      </c>
      <c r="H275" s="138">
        <v>42396</v>
      </c>
      <c r="I275" s="108" t="s">
        <v>25</v>
      </c>
      <c r="J275" s="108" t="s">
        <v>45</v>
      </c>
      <c r="K275" s="108">
        <v>1</v>
      </c>
      <c r="L275" s="68">
        <f t="shared" si="11"/>
        <v>33.333333333333336</v>
      </c>
      <c r="M275" s="108" t="s">
        <v>10</v>
      </c>
      <c r="N275" s="38" t="s">
        <v>58</v>
      </c>
      <c r="O275" s="133" t="s">
        <v>16</v>
      </c>
    </row>
    <row r="276" spans="1:20" ht="29" customHeight="1" x14ac:dyDescent="0.35">
      <c r="A276" s="121">
        <v>673000</v>
      </c>
      <c r="B276" s="176" t="s">
        <v>792</v>
      </c>
      <c r="C276" s="126">
        <v>0.03</v>
      </c>
      <c r="D276" s="108">
        <v>0</v>
      </c>
      <c r="E276" s="108">
        <v>4</v>
      </c>
      <c r="F276" s="108" t="s">
        <v>637</v>
      </c>
      <c r="G276" s="108" t="s">
        <v>24</v>
      </c>
      <c r="H276" s="138">
        <v>42759</v>
      </c>
      <c r="I276" s="108" t="s">
        <v>25</v>
      </c>
      <c r="J276" s="108" t="s">
        <v>45</v>
      </c>
      <c r="K276" s="108">
        <v>4</v>
      </c>
      <c r="L276" s="68">
        <f t="shared" si="11"/>
        <v>133.33333333333334</v>
      </c>
      <c r="M276" s="108" t="s">
        <v>10</v>
      </c>
      <c r="N276" s="38" t="s">
        <v>52</v>
      </c>
      <c r="O276" s="133" t="s">
        <v>53</v>
      </c>
    </row>
    <row r="277" spans="1:20" ht="29" customHeight="1" x14ac:dyDescent="0.35">
      <c r="A277" s="128">
        <v>645200</v>
      </c>
      <c r="B277" s="122" t="s">
        <v>508</v>
      </c>
      <c r="C277" s="126">
        <v>0.03</v>
      </c>
      <c r="D277" s="108">
        <v>0</v>
      </c>
      <c r="E277" s="108">
        <v>1</v>
      </c>
      <c r="F277" s="108" t="s">
        <v>133</v>
      </c>
      <c r="G277" s="108" t="s">
        <v>24</v>
      </c>
      <c r="H277" s="124">
        <v>42066</v>
      </c>
      <c r="I277" s="108" t="s">
        <v>25</v>
      </c>
      <c r="J277" s="175" t="s">
        <v>45</v>
      </c>
      <c r="K277" s="108">
        <v>1</v>
      </c>
      <c r="L277" s="68">
        <f t="shared" si="11"/>
        <v>33.333333333333336</v>
      </c>
      <c r="M277" s="108" t="s">
        <v>10</v>
      </c>
      <c r="N277" s="38" t="s">
        <v>39</v>
      </c>
      <c r="O277" s="133" t="s">
        <v>40</v>
      </c>
    </row>
    <row r="278" spans="1:20" ht="29" customHeight="1" x14ac:dyDescent="0.35">
      <c r="A278" s="121">
        <v>654200</v>
      </c>
      <c r="B278" s="171" t="s">
        <v>442</v>
      </c>
      <c r="C278" s="126">
        <v>0.15</v>
      </c>
      <c r="D278" s="108">
        <v>0</v>
      </c>
      <c r="E278" s="108">
        <v>3</v>
      </c>
      <c r="F278" s="108" t="s">
        <v>197</v>
      </c>
      <c r="G278" s="108" t="s">
        <v>24</v>
      </c>
      <c r="H278" s="138">
        <v>42237</v>
      </c>
      <c r="I278" s="108" t="s">
        <v>25</v>
      </c>
      <c r="J278" s="175" t="s">
        <v>48</v>
      </c>
      <c r="K278" s="108">
        <v>3</v>
      </c>
      <c r="L278" s="68">
        <f t="shared" si="11"/>
        <v>20</v>
      </c>
      <c r="M278" s="108" t="s">
        <v>10</v>
      </c>
      <c r="N278" s="38" t="s">
        <v>81</v>
      </c>
      <c r="O278" s="133" t="s">
        <v>53</v>
      </c>
    </row>
    <row r="279" spans="1:20" ht="29" customHeight="1" x14ac:dyDescent="0.35">
      <c r="A279" s="121">
        <v>124200</v>
      </c>
      <c r="B279" s="67" t="s">
        <v>789</v>
      </c>
      <c r="C279" s="126">
        <v>0.32</v>
      </c>
      <c r="D279" s="108">
        <v>0</v>
      </c>
      <c r="E279" s="108">
        <v>1</v>
      </c>
      <c r="F279" s="108" t="s">
        <v>577</v>
      </c>
      <c r="G279" s="108" t="s">
        <v>24</v>
      </c>
      <c r="H279" s="138">
        <v>42671</v>
      </c>
      <c r="I279" s="108" t="s">
        <v>25</v>
      </c>
      <c r="J279" s="175" t="s">
        <v>48</v>
      </c>
      <c r="K279" s="108">
        <v>1</v>
      </c>
      <c r="L279" s="68">
        <f t="shared" si="11"/>
        <v>3.125</v>
      </c>
      <c r="M279" s="108" t="s">
        <v>10</v>
      </c>
      <c r="N279" s="38" t="s">
        <v>685</v>
      </c>
      <c r="O279" s="133" t="s">
        <v>11</v>
      </c>
    </row>
    <row r="280" spans="1:20" ht="29" customHeight="1" x14ac:dyDescent="0.35">
      <c r="A280" s="121">
        <v>636900</v>
      </c>
      <c r="B280" s="67" t="s">
        <v>450</v>
      </c>
      <c r="C280" s="126">
        <v>0.3</v>
      </c>
      <c r="D280" s="108">
        <v>0</v>
      </c>
      <c r="E280" s="108">
        <v>1</v>
      </c>
      <c r="F280" s="108" t="s">
        <v>877</v>
      </c>
      <c r="G280" s="108" t="s">
        <v>24</v>
      </c>
      <c r="H280" s="73">
        <v>42802</v>
      </c>
      <c r="I280" s="108" t="s">
        <v>25</v>
      </c>
      <c r="J280" s="175" t="s">
        <v>45</v>
      </c>
      <c r="K280" s="108">
        <v>1</v>
      </c>
      <c r="L280" s="68">
        <f t="shared" si="11"/>
        <v>3.3333333333333335</v>
      </c>
      <c r="M280" s="108" t="s">
        <v>10</v>
      </c>
      <c r="N280" s="38" t="s">
        <v>685</v>
      </c>
      <c r="O280" s="133" t="s">
        <v>11</v>
      </c>
    </row>
    <row r="281" spans="1:20" ht="29" customHeight="1" x14ac:dyDescent="0.35">
      <c r="A281" s="121">
        <v>668600</v>
      </c>
      <c r="B281" s="67" t="s">
        <v>680</v>
      </c>
      <c r="C281" s="126">
        <v>0.28000000000000003</v>
      </c>
      <c r="D281" s="108">
        <v>0</v>
      </c>
      <c r="E281" s="108">
        <v>6</v>
      </c>
      <c r="F281" s="108" t="s">
        <v>579</v>
      </c>
      <c r="G281" s="108" t="s">
        <v>24</v>
      </c>
      <c r="H281" s="138">
        <v>42676</v>
      </c>
      <c r="I281" s="108" t="s">
        <v>25</v>
      </c>
      <c r="J281" s="108" t="s">
        <v>48</v>
      </c>
      <c r="K281" s="108">
        <v>6</v>
      </c>
      <c r="L281" s="68">
        <f t="shared" si="11"/>
        <v>21.428571428571427</v>
      </c>
      <c r="M281" s="108" t="s">
        <v>10</v>
      </c>
      <c r="N281" s="38" t="s">
        <v>685</v>
      </c>
      <c r="O281" s="133" t="s">
        <v>11</v>
      </c>
    </row>
    <row r="282" spans="1:20" ht="29" customHeight="1" x14ac:dyDescent="0.35">
      <c r="A282" s="121">
        <v>634000</v>
      </c>
      <c r="B282" s="67" t="s">
        <v>692</v>
      </c>
      <c r="C282" s="126">
        <v>0.22</v>
      </c>
      <c r="D282" s="108">
        <v>0</v>
      </c>
      <c r="E282" s="108">
        <v>1</v>
      </c>
      <c r="F282" s="108" t="s">
        <v>308</v>
      </c>
      <c r="G282" s="108" t="s">
        <v>24</v>
      </c>
      <c r="H282" s="124">
        <v>42495</v>
      </c>
      <c r="I282" s="108" t="s">
        <v>25</v>
      </c>
      <c r="J282" s="175" t="s">
        <v>28</v>
      </c>
      <c r="K282" s="108">
        <v>1</v>
      </c>
      <c r="L282" s="68">
        <f t="shared" si="11"/>
        <v>4.5454545454545459</v>
      </c>
      <c r="M282" s="108" t="s">
        <v>10</v>
      </c>
      <c r="N282" s="38" t="s">
        <v>685</v>
      </c>
      <c r="O282" s="133" t="s">
        <v>11</v>
      </c>
    </row>
    <row r="283" spans="1:20" ht="29" customHeight="1" x14ac:dyDescent="0.35">
      <c r="A283" s="121">
        <v>610100</v>
      </c>
      <c r="B283" s="67" t="s">
        <v>170</v>
      </c>
      <c r="C283" s="76">
        <v>0.21</v>
      </c>
      <c r="D283" s="76">
        <v>0</v>
      </c>
      <c r="E283" s="76">
        <v>1</v>
      </c>
      <c r="F283" s="108" t="s">
        <v>171</v>
      </c>
      <c r="G283" s="76" t="s">
        <v>24</v>
      </c>
      <c r="H283" s="124">
        <v>42080</v>
      </c>
      <c r="I283" s="74" t="s">
        <v>25</v>
      </c>
      <c r="J283" s="209" t="s">
        <v>48</v>
      </c>
      <c r="K283" s="76">
        <v>1</v>
      </c>
      <c r="L283" s="68">
        <f t="shared" si="11"/>
        <v>4.7619047619047619</v>
      </c>
      <c r="M283" s="76" t="s">
        <v>10</v>
      </c>
      <c r="N283" s="38" t="s">
        <v>685</v>
      </c>
      <c r="O283" s="76" t="s">
        <v>30</v>
      </c>
    </row>
    <row r="284" spans="1:20" ht="29" customHeight="1" x14ac:dyDescent="0.35">
      <c r="A284" s="121">
        <v>660800</v>
      </c>
      <c r="B284" s="146" t="s">
        <v>691</v>
      </c>
      <c r="C284" s="126">
        <v>0.19</v>
      </c>
      <c r="D284" s="108">
        <v>0</v>
      </c>
      <c r="E284" s="108">
        <v>1</v>
      </c>
      <c r="F284" s="108" t="s">
        <v>106</v>
      </c>
      <c r="G284" s="108" t="s">
        <v>24</v>
      </c>
      <c r="H284" s="138">
        <v>42419</v>
      </c>
      <c r="I284" s="108" t="s">
        <v>25</v>
      </c>
      <c r="J284" s="175" t="s">
        <v>13</v>
      </c>
      <c r="K284" s="108">
        <v>1</v>
      </c>
      <c r="L284" s="68">
        <f t="shared" si="11"/>
        <v>5.2631578947368425</v>
      </c>
      <c r="M284" s="108" t="s">
        <v>10</v>
      </c>
      <c r="N284" s="38" t="s">
        <v>685</v>
      </c>
      <c r="O284" s="133" t="s">
        <v>11</v>
      </c>
    </row>
    <row r="285" spans="1:20" ht="29" customHeight="1" x14ac:dyDescent="0.35">
      <c r="A285" s="121">
        <v>672700</v>
      </c>
      <c r="B285" s="176" t="s">
        <v>785</v>
      </c>
      <c r="C285" s="126">
        <v>0.16</v>
      </c>
      <c r="D285" s="108">
        <v>0</v>
      </c>
      <c r="E285" s="108">
        <v>8</v>
      </c>
      <c r="F285" s="108" t="s">
        <v>634</v>
      </c>
      <c r="G285" s="108" t="s">
        <v>24</v>
      </c>
      <c r="H285" s="138">
        <v>42754</v>
      </c>
      <c r="I285" s="108" t="s">
        <v>25</v>
      </c>
      <c r="J285" s="175" t="s">
        <v>48</v>
      </c>
      <c r="K285" s="108">
        <v>8</v>
      </c>
      <c r="L285" s="68">
        <f t="shared" si="11"/>
        <v>50</v>
      </c>
      <c r="M285" s="108" t="s">
        <v>10</v>
      </c>
      <c r="N285" s="38" t="s">
        <v>685</v>
      </c>
      <c r="O285" s="133" t="s">
        <v>11</v>
      </c>
    </row>
    <row r="286" spans="1:20" ht="29" customHeight="1" x14ac:dyDescent="0.35">
      <c r="A286" s="121">
        <v>675300</v>
      </c>
      <c r="B286" s="176" t="s">
        <v>794</v>
      </c>
      <c r="C286" s="126">
        <v>0.14000000000000001</v>
      </c>
      <c r="D286" s="108">
        <v>0</v>
      </c>
      <c r="E286" s="108">
        <v>1</v>
      </c>
      <c r="F286" s="108" t="s">
        <v>661</v>
      </c>
      <c r="G286" s="108" t="s">
        <v>24</v>
      </c>
      <c r="H286" s="138">
        <v>42821</v>
      </c>
      <c r="I286" s="108" t="s">
        <v>25</v>
      </c>
      <c r="J286" s="108" t="s">
        <v>48</v>
      </c>
      <c r="K286" s="108">
        <v>1</v>
      </c>
      <c r="L286" s="68">
        <f t="shared" si="11"/>
        <v>7.1428571428571423</v>
      </c>
      <c r="M286" s="108" t="s">
        <v>10</v>
      </c>
      <c r="N286" s="38" t="s">
        <v>685</v>
      </c>
      <c r="O286" s="133" t="s">
        <v>11</v>
      </c>
    </row>
    <row r="287" spans="1:20" ht="29" customHeight="1" x14ac:dyDescent="0.35">
      <c r="A287" s="121">
        <v>672200</v>
      </c>
      <c r="B287" s="176" t="s">
        <v>693</v>
      </c>
      <c r="C287" s="126">
        <v>0.13</v>
      </c>
      <c r="D287" s="108">
        <v>0</v>
      </c>
      <c r="E287" s="108">
        <v>6</v>
      </c>
      <c r="F287" s="108" t="s">
        <v>630</v>
      </c>
      <c r="G287" s="108" t="s">
        <v>24</v>
      </c>
      <c r="H287" s="138">
        <v>42601</v>
      </c>
      <c r="I287" s="108" t="s">
        <v>25</v>
      </c>
      <c r="J287" s="108" t="s">
        <v>86</v>
      </c>
      <c r="K287" s="108">
        <v>6</v>
      </c>
      <c r="L287" s="68">
        <f t="shared" si="11"/>
        <v>46.153846153846153</v>
      </c>
      <c r="M287" s="108" t="s">
        <v>10</v>
      </c>
      <c r="N287" s="38" t="s">
        <v>685</v>
      </c>
      <c r="O287" s="133" t="s">
        <v>11</v>
      </c>
      <c r="T287">
        <f>SUM(D227:E287)</f>
        <v>471</v>
      </c>
    </row>
    <row r="288" spans="1:20" x14ac:dyDescent="0.35">
      <c r="A288" s="91"/>
      <c r="B288" s="42"/>
      <c r="C288" s="42"/>
      <c r="D288" s="103">
        <f>SUM(D143:D287)</f>
        <v>0</v>
      </c>
      <c r="E288" s="103">
        <f>SUM(E143:E287)</f>
        <v>608</v>
      </c>
      <c r="F288" s="43"/>
      <c r="G288" s="42"/>
      <c r="H288" s="44"/>
      <c r="I288" s="45"/>
      <c r="J288" s="46"/>
      <c r="K288" s="41"/>
      <c r="L288" s="41"/>
      <c r="M288" s="117"/>
      <c r="N288" s="42"/>
      <c r="O288" s="192"/>
    </row>
    <row r="289" spans="1:15" x14ac:dyDescent="0.35">
      <c r="A289" s="89"/>
      <c r="B289" s="22"/>
      <c r="C289" s="48"/>
      <c r="D289" s="48"/>
      <c r="E289" s="48"/>
      <c r="F289" s="23"/>
      <c r="G289" s="48"/>
      <c r="H289" s="24"/>
      <c r="I289" s="24"/>
      <c r="J289" s="48"/>
      <c r="K289" s="48"/>
      <c r="L289" s="28"/>
      <c r="M289" s="109"/>
      <c r="N289" s="25"/>
      <c r="O289" s="54"/>
    </row>
    <row r="290" spans="1:15" x14ac:dyDescent="0.35">
      <c r="A290" s="86"/>
      <c r="B290" s="11" t="s">
        <v>234</v>
      </c>
      <c r="C290" s="225" t="s">
        <v>235</v>
      </c>
      <c r="D290" s="225"/>
      <c r="E290" s="225"/>
      <c r="F290" s="225"/>
      <c r="G290" s="225"/>
      <c r="H290" s="225"/>
      <c r="I290" s="225"/>
      <c r="J290" s="64"/>
      <c r="K290" s="64"/>
      <c r="L290" s="28"/>
      <c r="M290" s="54"/>
      <c r="N290" s="11"/>
      <c r="O290" s="109"/>
    </row>
    <row r="291" spans="1:15" x14ac:dyDescent="0.35">
      <c r="A291" s="89"/>
      <c r="B291" s="25"/>
      <c r="C291" s="48"/>
      <c r="D291" s="48"/>
      <c r="E291" s="48"/>
      <c r="F291" s="23"/>
      <c r="G291" s="48"/>
      <c r="H291" s="48"/>
      <c r="I291" s="48"/>
      <c r="J291" s="28"/>
      <c r="K291" s="48"/>
      <c r="L291" s="28"/>
      <c r="M291" s="109"/>
      <c r="N291" s="25"/>
      <c r="O291" s="54"/>
    </row>
    <row r="292" spans="1:15" x14ac:dyDescent="0.35">
      <c r="A292" s="90"/>
      <c r="B292" s="21"/>
      <c r="C292" s="16"/>
      <c r="D292" s="17" t="s">
        <v>2</v>
      </c>
      <c r="E292" s="17"/>
      <c r="F292" s="18"/>
      <c r="G292" s="17"/>
      <c r="H292" s="19"/>
      <c r="I292" s="17"/>
      <c r="J292" s="17"/>
      <c r="K292" s="17"/>
      <c r="L292" s="29"/>
      <c r="M292" s="59"/>
      <c r="N292" s="196"/>
      <c r="O292" s="59"/>
    </row>
    <row r="293" spans="1:15" ht="26" x14ac:dyDescent="0.35">
      <c r="A293" s="88" t="s">
        <v>298</v>
      </c>
      <c r="B293" s="56" t="s">
        <v>3</v>
      </c>
      <c r="C293" s="60" t="s">
        <v>299</v>
      </c>
      <c r="D293" s="61" t="s">
        <v>4</v>
      </c>
      <c r="E293" s="61" t="s">
        <v>5</v>
      </c>
      <c r="F293" s="61" t="s">
        <v>665</v>
      </c>
      <c r="G293" s="61" t="s">
        <v>6</v>
      </c>
      <c r="H293" s="62" t="s">
        <v>7</v>
      </c>
      <c r="I293" s="61" t="s">
        <v>300</v>
      </c>
      <c r="J293" s="61" t="s">
        <v>666</v>
      </c>
      <c r="K293" s="61" t="s">
        <v>667</v>
      </c>
      <c r="L293" s="61" t="s">
        <v>301</v>
      </c>
      <c r="M293" s="61" t="s">
        <v>302</v>
      </c>
      <c r="N293" s="58" t="s">
        <v>668</v>
      </c>
      <c r="O293" s="63" t="s">
        <v>8</v>
      </c>
    </row>
    <row r="294" spans="1:15" ht="29" customHeight="1" x14ac:dyDescent="0.35">
      <c r="A294" s="139">
        <v>671900</v>
      </c>
      <c r="B294" s="104" t="s">
        <v>827</v>
      </c>
      <c r="C294" s="140">
        <v>7.0000000000000007E-2</v>
      </c>
      <c r="D294" s="39">
        <v>1</v>
      </c>
      <c r="E294" s="39">
        <v>0</v>
      </c>
      <c r="F294" s="39" t="s">
        <v>623</v>
      </c>
      <c r="G294" s="39" t="s">
        <v>9</v>
      </c>
      <c r="H294" s="142">
        <v>42605</v>
      </c>
      <c r="I294" s="144">
        <v>42825</v>
      </c>
      <c r="J294" s="39" t="s">
        <v>624</v>
      </c>
      <c r="K294" s="39">
        <v>1</v>
      </c>
      <c r="L294" s="110">
        <f t="shared" ref="L294:L295" si="12">K294/C294</f>
        <v>14.285714285714285</v>
      </c>
      <c r="M294" s="39" t="s">
        <v>14</v>
      </c>
      <c r="N294" s="143" t="s">
        <v>60</v>
      </c>
      <c r="O294" s="188" t="s">
        <v>30</v>
      </c>
    </row>
    <row r="295" spans="1:15" ht="29" customHeight="1" x14ac:dyDescent="0.35">
      <c r="A295" s="139">
        <v>648200</v>
      </c>
      <c r="B295" s="104" t="s">
        <v>355</v>
      </c>
      <c r="C295" s="140">
        <v>0.28000000000000003</v>
      </c>
      <c r="D295" s="39">
        <v>1</v>
      </c>
      <c r="E295" s="39">
        <v>0</v>
      </c>
      <c r="F295" s="39" t="s">
        <v>878</v>
      </c>
      <c r="G295" s="39" t="s">
        <v>9</v>
      </c>
      <c r="H295" s="142">
        <v>42758</v>
      </c>
      <c r="I295" s="144">
        <v>42825</v>
      </c>
      <c r="J295" s="39" t="s">
        <v>237</v>
      </c>
      <c r="K295" s="39">
        <v>1</v>
      </c>
      <c r="L295" s="110">
        <f t="shared" si="12"/>
        <v>3.5714285714285712</v>
      </c>
      <c r="M295" s="39" t="s">
        <v>14</v>
      </c>
      <c r="N295" s="143" t="s">
        <v>43</v>
      </c>
      <c r="O295" s="188" t="s">
        <v>30</v>
      </c>
    </row>
    <row r="296" spans="1:15" ht="29" customHeight="1" x14ac:dyDescent="0.35">
      <c r="A296" s="121">
        <v>628300</v>
      </c>
      <c r="B296" s="105" t="s">
        <v>406</v>
      </c>
      <c r="C296" s="129">
        <v>0.19</v>
      </c>
      <c r="D296" s="106">
        <v>0</v>
      </c>
      <c r="E296" s="106">
        <v>1</v>
      </c>
      <c r="F296" s="106" t="s">
        <v>269</v>
      </c>
      <c r="G296" s="106" t="s">
        <v>9</v>
      </c>
      <c r="H296" s="147">
        <v>42180</v>
      </c>
      <c r="I296" s="130">
        <v>42826</v>
      </c>
      <c r="J296" s="106" t="s">
        <v>258</v>
      </c>
      <c r="K296" s="106">
        <v>3</v>
      </c>
      <c r="L296" s="131">
        <f t="shared" ref="L296:L310" si="13">K296/C296</f>
        <v>15.789473684210526</v>
      </c>
      <c r="M296" s="106" t="s">
        <v>10</v>
      </c>
      <c r="N296" s="137" t="s">
        <v>168</v>
      </c>
      <c r="O296" s="135" t="s">
        <v>30</v>
      </c>
    </row>
    <row r="297" spans="1:15" ht="29" customHeight="1" x14ac:dyDescent="0.35">
      <c r="A297" s="121">
        <v>666900</v>
      </c>
      <c r="B297" s="122" t="s">
        <v>775</v>
      </c>
      <c r="C297" s="126">
        <v>0.17</v>
      </c>
      <c r="D297" s="108">
        <v>10</v>
      </c>
      <c r="E297" s="108">
        <v>0</v>
      </c>
      <c r="F297" s="134" t="s">
        <v>556</v>
      </c>
      <c r="G297" s="108" t="s">
        <v>9</v>
      </c>
      <c r="H297" s="138">
        <v>42632</v>
      </c>
      <c r="I297" s="138">
        <v>42825</v>
      </c>
      <c r="J297" s="108" t="s">
        <v>220</v>
      </c>
      <c r="K297" s="108">
        <v>10</v>
      </c>
      <c r="L297" s="68">
        <f t="shared" si="13"/>
        <v>58.823529411764703</v>
      </c>
      <c r="M297" s="108" t="s">
        <v>10</v>
      </c>
      <c r="N297" s="38" t="s">
        <v>168</v>
      </c>
      <c r="O297" s="133" t="s">
        <v>19</v>
      </c>
    </row>
    <row r="298" spans="1:15" ht="29" customHeight="1" x14ac:dyDescent="0.35">
      <c r="A298" s="128">
        <v>658900</v>
      </c>
      <c r="B298" s="122" t="s">
        <v>422</v>
      </c>
      <c r="C298" s="126">
        <v>0.01</v>
      </c>
      <c r="D298" s="108">
        <v>2</v>
      </c>
      <c r="E298" s="108">
        <v>0</v>
      </c>
      <c r="F298" s="108" t="s">
        <v>247</v>
      </c>
      <c r="G298" s="108" t="s">
        <v>9</v>
      </c>
      <c r="H298" s="138">
        <v>42356</v>
      </c>
      <c r="I298" s="138">
        <v>42825</v>
      </c>
      <c r="J298" s="108" t="s">
        <v>198</v>
      </c>
      <c r="K298" s="108">
        <v>2</v>
      </c>
      <c r="L298" s="68">
        <f t="shared" si="13"/>
        <v>200</v>
      </c>
      <c r="M298" s="108" t="s">
        <v>10</v>
      </c>
      <c r="N298" s="38" t="s">
        <v>168</v>
      </c>
      <c r="O298" s="133" t="s">
        <v>19</v>
      </c>
    </row>
    <row r="299" spans="1:15" ht="29" customHeight="1" x14ac:dyDescent="0.35">
      <c r="A299" s="121">
        <v>675600</v>
      </c>
      <c r="B299" s="38" t="s">
        <v>802</v>
      </c>
      <c r="C299" s="38">
        <v>0.05</v>
      </c>
      <c r="D299" s="133">
        <v>14</v>
      </c>
      <c r="E299" s="133">
        <v>0</v>
      </c>
      <c r="F299" s="106" t="s">
        <v>664</v>
      </c>
      <c r="G299" s="108" t="s">
        <v>9</v>
      </c>
      <c r="H299" s="138"/>
      <c r="I299" s="138">
        <v>42825</v>
      </c>
      <c r="J299" s="108" t="s">
        <v>220</v>
      </c>
      <c r="K299" s="108">
        <v>14</v>
      </c>
      <c r="L299" s="68">
        <f t="shared" si="13"/>
        <v>280</v>
      </c>
      <c r="M299" s="108" t="s">
        <v>10</v>
      </c>
      <c r="N299" s="38" t="s">
        <v>128</v>
      </c>
      <c r="O299" s="133" t="s">
        <v>16</v>
      </c>
    </row>
    <row r="300" spans="1:15" ht="29" customHeight="1" x14ac:dyDescent="0.35">
      <c r="A300" s="121">
        <v>667400</v>
      </c>
      <c r="B300" s="38" t="s">
        <v>796</v>
      </c>
      <c r="C300" s="38">
        <v>0.01</v>
      </c>
      <c r="D300" s="133">
        <v>1</v>
      </c>
      <c r="E300" s="133">
        <v>0</v>
      </c>
      <c r="F300" s="106" t="s">
        <v>560</v>
      </c>
      <c r="G300" s="108" t="s">
        <v>9</v>
      </c>
      <c r="H300" s="138">
        <v>42643</v>
      </c>
      <c r="I300" s="138">
        <v>42825</v>
      </c>
      <c r="J300" s="108" t="s">
        <v>561</v>
      </c>
      <c r="K300" s="108">
        <v>1</v>
      </c>
      <c r="L300" s="68">
        <f t="shared" si="13"/>
        <v>100</v>
      </c>
      <c r="M300" s="108" t="s">
        <v>10</v>
      </c>
      <c r="N300" s="38" t="s">
        <v>33</v>
      </c>
      <c r="O300" s="133" t="s">
        <v>19</v>
      </c>
    </row>
    <row r="301" spans="1:15" ht="29" customHeight="1" x14ac:dyDescent="0.35">
      <c r="A301" s="121">
        <v>561200</v>
      </c>
      <c r="B301" s="38" t="s">
        <v>799</v>
      </c>
      <c r="C301" s="38">
        <v>0.04</v>
      </c>
      <c r="D301" s="133">
        <v>6</v>
      </c>
      <c r="E301" s="133">
        <v>0</v>
      </c>
      <c r="F301" s="40" t="s">
        <v>584</v>
      </c>
      <c r="G301" s="108" t="s">
        <v>9</v>
      </c>
      <c r="H301" s="138">
        <v>42691</v>
      </c>
      <c r="I301" s="138">
        <v>42825</v>
      </c>
      <c r="J301" s="108" t="s">
        <v>585</v>
      </c>
      <c r="K301" s="108">
        <v>6</v>
      </c>
      <c r="L301" s="68">
        <f t="shared" si="13"/>
        <v>150</v>
      </c>
      <c r="M301" s="108" t="s">
        <v>10</v>
      </c>
      <c r="N301" s="38" t="s">
        <v>15</v>
      </c>
      <c r="O301" s="133" t="s">
        <v>16</v>
      </c>
    </row>
    <row r="302" spans="1:15" ht="29" customHeight="1" x14ac:dyDescent="0.35">
      <c r="A302" s="121">
        <v>660300</v>
      </c>
      <c r="B302" s="122" t="s">
        <v>424</v>
      </c>
      <c r="C302" s="126">
        <v>0.21</v>
      </c>
      <c r="D302" s="108">
        <v>21</v>
      </c>
      <c r="E302" s="108">
        <v>0</v>
      </c>
      <c r="F302" s="108" t="s">
        <v>245</v>
      </c>
      <c r="G302" s="108" t="s">
        <v>9</v>
      </c>
      <c r="H302" s="124">
        <v>42398</v>
      </c>
      <c r="I302" s="138">
        <v>42633</v>
      </c>
      <c r="J302" s="108" t="s">
        <v>62</v>
      </c>
      <c r="K302" s="108">
        <v>21</v>
      </c>
      <c r="L302" s="68">
        <f t="shared" si="13"/>
        <v>100</v>
      </c>
      <c r="M302" s="108" t="s">
        <v>10</v>
      </c>
      <c r="N302" s="38" t="s">
        <v>65</v>
      </c>
      <c r="O302" s="133" t="s">
        <v>53</v>
      </c>
    </row>
    <row r="303" spans="1:15" ht="29" customHeight="1" x14ac:dyDescent="0.35">
      <c r="A303" s="121">
        <v>654800</v>
      </c>
      <c r="B303" s="105" t="s">
        <v>399</v>
      </c>
      <c r="C303" s="129">
        <v>0.08</v>
      </c>
      <c r="D303" s="106">
        <v>0</v>
      </c>
      <c r="E303" s="106">
        <v>5</v>
      </c>
      <c r="F303" s="106" t="s">
        <v>279</v>
      </c>
      <c r="G303" s="106" t="s">
        <v>9</v>
      </c>
      <c r="H303" s="130">
        <v>42248</v>
      </c>
      <c r="I303" s="130">
        <v>42791</v>
      </c>
      <c r="J303" s="106" t="s">
        <v>62</v>
      </c>
      <c r="K303" s="106">
        <v>11</v>
      </c>
      <c r="L303" s="131">
        <f t="shared" si="13"/>
        <v>137.5</v>
      </c>
      <c r="M303" s="106" t="s">
        <v>10</v>
      </c>
      <c r="N303" s="137" t="s">
        <v>65</v>
      </c>
      <c r="O303" s="135" t="s">
        <v>53</v>
      </c>
    </row>
    <row r="304" spans="1:15" ht="29" customHeight="1" x14ac:dyDescent="0.35">
      <c r="A304" s="128">
        <v>647100</v>
      </c>
      <c r="B304" s="122" t="s">
        <v>410</v>
      </c>
      <c r="C304" s="126">
        <v>0.03</v>
      </c>
      <c r="D304" s="108">
        <v>2</v>
      </c>
      <c r="E304" s="108">
        <v>0</v>
      </c>
      <c r="F304" s="108" t="s">
        <v>261</v>
      </c>
      <c r="G304" s="108" t="s">
        <v>9</v>
      </c>
      <c r="H304" s="124">
        <v>42118</v>
      </c>
      <c r="I304" s="138">
        <v>42825</v>
      </c>
      <c r="J304" s="108" t="s">
        <v>62</v>
      </c>
      <c r="K304" s="108">
        <v>2</v>
      </c>
      <c r="L304" s="68">
        <f t="shared" si="13"/>
        <v>66.666666666666671</v>
      </c>
      <c r="M304" s="108" t="s">
        <v>10</v>
      </c>
      <c r="N304" s="38" t="s">
        <v>65</v>
      </c>
      <c r="O304" s="133" t="s">
        <v>53</v>
      </c>
    </row>
    <row r="305" spans="1:15" ht="29" customHeight="1" x14ac:dyDescent="0.35">
      <c r="A305" s="121">
        <v>628900</v>
      </c>
      <c r="B305" s="67" t="s">
        <v>429</v>
      </c>
      <c r="C305" s="126">
        <v>0.01</v>
      </c>
      <c r="D305" s="108">
        <v>3</v>
      </c>
      <c r="E305" s="108">
        <v>0</v>
      </c>
      <c r="F305" s="108" t="s">
        <v>239</v>
      </c>
      <c r="G305" s="108" t="s">
        <v>9</v>
      </c>
      <c r="H305" s="73">
        <v>41507</v>
      </c>
      <c r="I305" s="138">
        <v>42460</v>
      </c>
      <c r="J305" s="108" t="s">
        <v>72</v>
      </c>
      <c r="K305" s="108">
        <v>3</v>
      </c>
      <c r="L305" s="68">
        <f t="shared" si="13"/>
        <v>300</v>
      </c>
      <c r="M305" s="108" t="s">
        <v>10</v>
      </c>
      <c r="N305" s="38" t="s">
        <v>65</v>
      </c>
      <c r="O305" s="133" t="s">
        <v>53</v>
      </c>
    </row>
    <row r="306" spans="1:15" ht="29" customHeight="1" x14ac:dyDescent="0.35">
      <c r="A306" s="121">
        <v>674200</v>
      </c>
      <c r="B306" s="67" t="s">
        <v>803</v>
      </c>
      <c r="C306" s="76">
        <v>0.01</v>
      </c>
      <c r="D306" s="76">
        <v>2</v>
      </c>
      <c r="E306" s="76">
        <v>0</v>
      </c>
      <c r="F306" s="108" t="s">
        <v>649</v>
      </c>
      <c r="G306" s="106" t="s">
        <v>9</v>
      </c>
      <c r="H306" s="73">
        <v>42537</v>
      </c>
      <c r="I306" s="130">
        <v>42825</v>
      </c>
      <c r="J306" s="106" t="s">
        <v>256</v>
      </c>
      <c r="K306" s="76">
        <v>2</v>
      </c>
      <c r="L306" s="131">
        <f t="shared" si="13"/>
        <v>200</v>
      </c>
      <c r="M306" s="76" t="s">
        <v>10</v>
      </c>
      <c r="N306" s="38" t="s">
        <v>65</v>
      </c>
      <c r="O306" s="133" t="s">
        <v>53</v>
      </c>
    </row>
    <row r="307" spans="1:15" ht="29" customHeight="1" x14ac:dyDescent="0.35">
      <c r="A307" s="121">
        <v>644700</v>
      </c>
      <c r="B307" s="122" t="s">
        <v>428</v>
      </c>
      <c r="C307" s="126">
        <v>0.08</v>
      </c>
      <c r="D307" s="108">
        <v>0</v>
      </c>
      <c r="E307" s="108">
        <v>4</v>
      </c>
      <c r="F307" s="108" t="s">
        <v>879</v>
      </c>
      <c r="G307" s="108" t="s">
        <v>9</v>
      </c>
      <c r="H307" s="145" t="s">
        <v>646</v>
      </c>
      <c r="I307" s="138">
        <v>42460</v>
      </c>
      <c r="J307" s="108" t="s">
        <v>647</v>
      </c>
      <c r="K307" s="108">
        <v>11</v>
      </c>
      <c r="L307" s="68">
        <f t="shared" si="13"/>
        <v>137.5</v>
      </c>
      <c r="M307" s="108" t="s">
        <v>10</v>
      </c>
      <c r="N307" s="38" t="s">
        <v>56</v>
      </c>
      <c r="O307" s="133" t="s">
        <v>53</v>
      </c>
    </row>
    <row r="308" spans="1:15" ht="29" customHeight="1" x14ac:dyDescent="0.35">
      <c r="A308" s="121">
        <v>552900</v>
      </c>
      <c r="B308" s="38" t="s">
        <v>236</v>
      </c>
      <c r="C308" s="68">
        <v>0.05</v>
      </c>
      <c r="D308" s="76">
        <v>6</v>
      </c>
      <c r="E308" s="108">
        <v>0</v>
      </c>
      <c r="F308" s="108" t="s">
        <v>326</v>
      </c>
      <c r="G308" s="108" t="s">
        <v>9</v>
      </c>
      <c r="H308" s="74">
        <v>38744</v>
      </c>
      <c r="I308" s="74">
        <v>39763</v>
      </c>
      <c r="J308" s="76" t="s">
        <v>63</v>
      </c>
      <c r="K308" s="108">
        <v>6</v>
      </c>
      <c r="L308" s="68">
        <f t="shared" si="13"/>
        <v>120</v>
      </c>
      <c r="M308" s="76" t="s">
        <v>10</v>
      </c>
      <c r="N308" s="201" t="s">
        <v>56</v>
      </c>
      <c r="O308" s="76" t="s">
        <v>53</v>
      </c>
    </row>
    <row r="309" spans="1:15" ht="29" customHeight="1" x14ac:dyDescent="0.35">
      <c r="A309" s="121">
        <v>669100</v>
      </c>
      <c r="B309" s="38" t="s">
        <v>797</v>
      </c>
      <c r="C309" s="38">
        <v>0.21</v>
      </c>
      <c r="D309" s="133">
        <v>1</v>
      </c>
      <c r="E309" s="133">
        <v>0</v>
      </c>
      <c r="F309" s="40" t="s">
        <v>589</v>
      </c>
      <c r="G309" s="108" t="s">
        <v>9</v>
      </c>
      <c r="H309" s="138">
        <v>42690</v>
      </c>
      <c r="I309" s="138">
        <v>42825</v>
      </c>
      <c r="J309" s="108" t="s">
        <v>590</v>
      </c>
      <c r="K309" s="108">
        <v>1</v>
      </c>
      <c r="L309" s="68">
        <f t="shared" si="13"/>
        <v>4.7619047619047619</v>
      </c>
      <c r="M309" s="108" t="s">
        <v>10</v>
      </c>
      <c r="N309" s="38" t="s">
        <v>685</v>
      </c>
      <c r="O309" s="133" t="s">
        <v>582</v>
      </c>
    </row>
    <row r="310" spans="1:15" ht="29" customHeight="1" x14ac:dyDescent="0.35">
      <c r="A310" s="121">
        <v>606600</v>
      </c>
      <c r="B310" s="67" t="s">
        <v>694</v>
      </c>
      <c r="C310" s="76">
        <v>0.12</v>
      </c>
      <c r="D310" s="76">
        <v>1</v>
      </c>
      <c r="E310" s="76">
        <v>0</v>
      </c>
      <c r="F310" s="108" t="s">
        <v>517</v>
      </c>
      <c r="G310" s="76" t="s">
        <v>9</v>
      </c>
      <c r="H310" s="74">
        <v>40822</v>
      </c>
      <c r="I310" s="74">
        <v>40863</v>
      </c>
      <c r="J310" s="76" t="s">
        <v>62</v>
      </c>
      <c r="K310" s="76">
        <v>1</v>
      </c>
      <c r="L310" s="68">
        <f t="shared" si="13"/>
        <v>8.3333333333333339</v>
      </c>
      <c r="M310" s="76" t="s">
        <v>10</v>
      </c>
      <c r="N310" s="38" t="s">
        <v>685</v>
      </c>
      <c r="O310" s="76" t="s">
        <v>11</v>
      </c>
    </row>
    <row r="311" spans="1:15" x14ac:dyDescent="0.35">
      <c r="A311" s="89"/>
      <c r="B311" s="22"/>
      <c r="C311" s="48"/>
      <c r="D311" s="17">
        <f>SUM(D294:D310)</f>
        <v>71</v>
      </c>
      <c r="E311" s="17">
        <f>SUM(E294:E310)</f>
        <v>10</v>
      </c>
      <c r="F311" s="23"/>
      <c r="G311" s="48"/>
      <c r="H311" s="24"/>
      <c r="I311" s="24"/>
      <c r="J311" s="48"/>
      <c r="K311" s="48"/>
      <c r="L311" s="28"/>
      <c r="M311" s="109"/>
      <c r="N311" s="25"/>
      <c r="O311" s="109"/>
    </row>
    <row r="312" spans="1:15" x14ac:dyDescent="0.35">
      <c r="A312" s="89"/>
      <c r="B312" s="22"/>
      <c r="C312" s="48"/>
      <c r="D312" s="48"/>
      <c r="E312" s="48"/>
      <c r="F312" s="23"/>
      <c r="G312" s="48"/>
      <c r="H312" s="24"/>
      <c r="I312" s="24"/>
      <c r="J312" s="48"/>
      <c r="K312" s="48"/>
      <c r="L312" s="28"/>
      <c r="M312" s="109"/>
      <c r="N312" s="25"/>
      <c r="O312" s="54"/>
    </row>
    <row r="313" spans="1:15" x14ac:dyDescent="0.35">
      <c r="A313" s="86"/>
      <c r="B313" s="11" t="s">
        <v>234</v>
      </c>
      <c r="C313" s="225" t="s">
        <v>240</v>
      </c>
      <c r="D313" s="225"/>
      <c r="E313" s="225"/>
      <c r="F313" s="225"/>
      <c r="G313" s="225"/>
      <c r="H313" s="225"/>
      <c r="I313" s="225"/>
      <c r="J313" s="64"/>
      <c r="K313" s="64"/>
      <c r="L313" s="28"/>
      <c r="M313" s="54"/>
      <c r="N313" s="11"/>
      <c r="O313" s="109"/>
    </row>
    <row r="314" spans="1:15" x14ac:dyDescent="0.35">
      <c r="A314" s="89"/>
      <c r="B314" s="22"/>
      <c r="C314" s="48"/>
      <c r="D314" s="48"/>
      <c r="E314" s="48"/>
      <c r="F314" s="23"/>
      <c r="G314" s="48"/>
      <c r="H314" s="48"/>
      <c r="I314" s="48"/>
      <c r="J314" s="28"/>
      <c r="K314" s="48"/>
      <c r="L314" s="28"/>
      <c r="M314" s="109"/>
      <c r="N314" s="25"/>
      <c r="O314" s="54"/>
    </row>
    <row r="315" spans="1:15" x14ac:dyDescent="0.35">
      <c r="A315" s="90"/>
      <c r="B315" s="21"/>
      <c r="C315" s="16"/>
      <c r="D315" s="17" t="s">
        <v>2</v>
      </c>
      <c r="E315" s="17"/>
      <c r="F315" s="18"/>
      <c r="G315" s="17"/>
      <c r="H315" s="19"/>
      <c r="I315" s="17"/>
      <c r="J315" s="17"/>
      <c r="K315" s="17"/>
      <c r="L315" s="29"/>
      <c r="M315" s="59"/>
      <c r="N315" s="196"/>
      <c r="O315" s="59"/>
    </row>
    <row r="316" spans="1:15" ht="26" x14ac:dyDescent="0.35">
      <c r="A316" s="88" t="s">
        <v>298</v>
      </c>
      <c r="B316" s="56" t="s">
        <v>3</v>
      </c>
      <c r="C316" s="60" t="s">
        <v>299</v>
      </c>
      <c r="D316" s="61" t="s">
        <v>4</v>
      </c>
      <c r="E316" s="61" t="s">
        <v>5</v>
      </c>
      <c r="F316" s="61" t="s">
        <v>665</v>
      </c>
      <c r="G316" s="61" t="s">
        <v>6</v>
      </c>
      <c r="H316" s="62" t="s">
        <v>7</v>
      </c>
      <c r="I316" s="61" t="s">
        <v>300</v>
      </c>
      <c r="J316" s="61" t="s">
        <v>666</v>
      </c>
      <c r="K316" s="61" t="s">
        <v>667</v>
      </c>
      <c r="L316" s="61" t="s">
        <v>301</v>
      </c>
      <c r="M316" s="61" t="s">
        <v>302</v>
      </c>
      <c r="N316" s="58" t="s">
        <v>668</v>
      </c>
      <c r="O316" s="63" t="s">
        <v>8</v>
      </c>
    </row>
    <row r="317" spans="1:15" ht="29" customHeight="1" x14ac:dyDescent="0.35">
      <c r="A317" s="139">
        <v>652500</v>
      </c>
      <c r="B317" s="104" t="s">
        <v>354</v>
      </c>
      <c r="C317" s="140">
        <v>0.65</v>
      </c>
      <c r="D317" s="39">
        <v>0</v>
      </c>
      <c r="E317" s="39">
        <v>1</v>
      </c>
      <c r="F317" s="141" t="s">
        <v>250</v>
      </c>
      <c r="G317" s="39" t="s">
        <v>24</v>
      </c>
      <c r="H317" s="142">
        <v>42180</v>
      </c>
      <c r="I317" s="39" t="s">
        <v>25</v>
      </c>
      <c r="J317" s="39" t="s">
        <v>97</v>
      </c>
      <c r="K317" s="39">
        <v>1</v>
      </c>
      <c r="L317" s="110">
        <f t="shared" ref="L317:L348" si="14">K317/C317</f>
        <v>1.5384615384615383</v>
      </c>
      <c r="M317" s="39" t="s">
        <v>14</v>
      </c>
      <c r="N317" s="143" t="s">
        <v>46</v>
      </c>
      <c r="O317" s="188" t="s">
        <v>30</v>
      </c>
    </row>
    <row r="318" spans="1:15" ht="29" customHeight="1" x14ac:dyDescent="0.35">
      <c r="A318" s="139">
        <v>657200</v>
      </c>
      <c r="B318" s="143" t="s">
        <v>421</v>
      </c>
      <c r="C318" s="140">
        <v>0.05</v>
      </c>
      <c r="D318" s="39">
        <v>0</v>
      </c>
      <c r="E318" s="39">
        <v>1</v>
      </c>
      <c r="F318" s="39" t="s">
        <v>248</v>
      </c>
      <c r="G318" s="39" t="s">
        <v>24</v>
      </c>
      <c r="H318" s="142">
        <v>42256</v>
      </c>
      <c r="I318" s="39" t="s">
        <v>25</v>
      </c>
      <c r="J318" s="39" t="s">
        <v>84</v>
      </c>
      <c r="K318" s="39">
        <v>1</v>
      </c>
      <c r="L318" s="110">
        <f t="shared" si="14"/>
        <v>20</v>
      </c>
      <c r="M318" s="39" t="s">
        <v>14</v>
      </c>
      <c r="N318" s="143" t="s">
        <v>46</v>
      </c>
      <c r="O318" s="188" t="s">
        <v>30</v>
      </c>
    </row>
    <row r="319" spans="1:15" ht="29" customHeight="1" x14ac:dyDescent="0.35">
      <c r="A319" s="139">
        <v>649200</v>
      </c>
      <c r="B319" s="104" t="s">
        <v>418</v>
      </c>
      <c r="C319" s="140">
        <v>0.04</v>
      </c>
      <c r="D319" s="39">
        <v>0</v>
      </c>
      <c r="E319" s="39">
        <v>1</v>
      </c>
      <c r="F319" s="111" t="s">
        <v>251</v>
      </c>
      <c r="G319" s="39" t="s">
        <v>24</v>
      </c>
      <c r="H319" s="144">
        <v>42151</v>
      </c>
      <c r="I319" s="39" t="s">
        <v>25</v>
      </c>
      <c r="J319" s="39" t="s">
        <v>206</v>
      </c>
      <c r="K319" s="39">
        <v>1</v>
      </c>
      <c r="L319" s="110">
        <f t="shared" si="14"/>
        <v>25</v>
      </c>
      <c r="M319" s="39" t="s">
        <v>14</v>
      </c>
      <c r="N319" s="143" t="s">
        <v>46</v>
      </c>
      <c r="O319" s="188" t="s">
        <v>30</v>
      </c>
    </row>
    <row r="320" spans="1:15" ht="29" customHeight="1" x14ac:dyDescent="0.35">
      <c r="A320" s="121">
        <v>658700</v>
      </c>
      <c r="B320" s="122" t="s">
        <v>423</v>
      </c>
      <c r="C320" s="126">
        <v>0.02</v>
      </c>
      <c r="D320" s="108">
        <v>0</v>
      </c>
      <c r="E320" s="108">
        <v>1</v>
      </c>
      <c r="F320" s="108" t="s">
        <v>246</v>
      </c>
      <c r="G320" s="108" t="s">
        <v>24</v>
      </c>
      <c r="H320" s="138">
        <v>42354</v>
      </c>
      <c r="I320" s="119" t="s">
        <v>25</v>
      </c>
      <c r="J320" s="108" t="s">
        <v>122</v>
      </c>
      <c r="K320" s="108">
        <v>1</v>
      </c>
      <c r="L320" s="68">
        <f t="shared" si="14"/>
        <v>50</v>
      </c>
      <c r="M320" s="108" t="s">
        <v>10</v>
      </c>
      <c r="N320" s="38" t="s">
        <v>168</v>
      </c>
      <c r="O320" s="133" t="s">
        <v>19</v>
      </c>
    </row>
    <row r="321" spans="1:15" ht="29" customHeight="1" x14ac:dyDescent="0.35">
      <c r="A321" s="121">
        <v>652700</v>
      </c>
      <c r="B321" s="122" t="s">
        <v>408</v>
      </c>
      <c r="C321" s="126">
        <v>0.01</v>
      </c>
      <c r="D321" s="108">
        <v>0</v>
      </c>
      <c r="E321" s="108">
        <v>3</v>
      </c>
      <c r="F321" s="108" t="s">
        <v>267</v>
      </c>
      <c r="G321" s="108" t="s">
        <v>24</v>
      </c>
      <c r="H321" s="138">
        <v>42180</v>
      </c>
      <c r="I321" s="119" t="s">
        <v>25</v>
      </c>
      <c r="J321" s="108" t="s">
        <v>727</v>
      </c>
      <c r="K321" s="108">
        <v>3</v>
      </c>
      <c r="L321" s="68">
        <f t="shared" si="14"/>
        <v>300</v>
      </c>
      <c r="M321" s="108" t="s">
        <v>10</v>
      </c>
      <c r="N321" s="38" t="s">
        <v>100</v>
      </c>
      <c r="O321" s="133" t="s">
        <v>16</v>
      </c>
    </row>
    <row r="322" spans="1:15" ht="29" customHeight="1" x14ac:dyDescent="0.35">
      <c r="A322" s="121">
        <v>646600</v>
      </c>
      <c r="B322" s="122" t="s">
        <v>358</v>
      </c>
      <c r="C322" s="126">
        <v>0.19</v>
      </c>
      <c r="D322" s="108">
        <v>0</v>
      </c>
      <c r="E322" s="108">
        <v>62</v>
      </c>
      <c r="F322" s="134" t="s">
        <v>282</v>
      </c>
      <c r="G322" s="108" t="s">
        <v>24</v>
      </c>
      <c r="H322" s="138">
        <v>42079</v>
      </c>
      <c r="I322" s="119" t="s">
        <v>25</v>
      </c>
      <c r="J322" s="108" t="s">
        <v>727</v>
      </c>
      <c r="K322" s="108">
        <v>62</v>
      </c>
      <c r="L322" s="68">
        <f t="shared" si="14"/>
        <v>326.31578947368422</v>
      </c>
      <c r="M322" s="108" t="s">
        <v>10</v>
      </c>
      <c r="N322" s="38" t="s">
        <v>128</v>
      </c>
      <c r="O322" s="133" t="s">
        <v>101</v>
      </c>
    </row>
    <row r="323" spans="1:15" ht="29" customHeight="1" x14ac:dyDescent="0.35">
      <c r="A323" s="121">
        <v>666200</v>
      </c>
      <c r="B323" s="122" t="s">
        <v>805</v>
      </c>
      <c r="C323" s="126">
        <v>0.17</v>
      </c>
      <c r="D323" s="108">
        <v>0</v>
      </c>
      <c r="E323" s="108">
        <v>72</v>
      </c>
      <c r="F323" s="76" t="s">
        <v>545</v>
      </c>
      <c r="G323" s="108" t="s">
        <v>24</v>
      </c>
      <c r="H323" s="124">
        <v>42572</v>
      </c>
      <c r="I323" s="119" t="s">
        <v>25</v>
      </c>
      <c r="J323" s="108" t="s">
        <v>727</v>
      </c>
      <c r="K323" s="108">
        <v>72</v>
      </c>
      <c r="L323" s="68">
        <f t="shared" si="14"/>
        <v>423.52941176470586</v>
      </c>
      <c r="M323" s="108" t="s">
        <v>10</v>
      </c>
      <c r="N323" s="38" t="s">
        <v>128</v>
      </c>
      <c r="O323" s="133" t="s">
        <v>101</v>
      </c>
    </row>
    <row r="324" spans="1:15" ht="29" customHeight="1" x14ac:dyDescent="0.35">
      <c r="A324" s="121">
        <v>565400</v>
      </c>
      <c r="B324" s="122" t="s">
        <v>411</v>
      </c>
      <c r="C324" s="126">
        <v>0.03</v>
      </c>
      <c r="D324" s="108">
        <v>0</v>
      </c>
      <c r="E324" s="108">
        <v>2</v>
      </c>
      <c r="F324" s="134" t="s">
        <v>260</v>
      </c>
      <c r="G324" s="108" t="s">
        <v>24</v>
      </c>
      <c r="H324" s="124">
        <v>42167</v>
      </c>
      <c r="I324" s="119" t="s">
        <v>25</v>
      </c>
      <c r="J324" s="108" t="s">
        <v>729</v>
      </c>
      <c r="K324" s="108">
        <v>2</v>
      </c>
      <c r="L324" s="68">
        <f t="shared" si="14"/>
        <v>66.666666666666671</v>
      </c>
      <c r="M324" s="108" t="s">
        <v>10</v>
      </c>
      <c r="N324" s="38" t="s">
        <v>128</v>
      </c>
      <c r="O324" s="133" t="s">
        <v>101</v>
      </c>
    </row>
    <row r="325" spans="1:15" ht="29" customHeight="1" x14ac:dyDescent="0.35">
      <c r="A325" s="121">
        <v>635200</v>
      </c>
      <c r="B325" s="67" t="s">
        <v>357</v>
      </c>
      <c r="C325" s="126">
        <v>0.03</v>
      </c>
      <c r="D325" s="108">
        <v>0</v>
      </c>
      <c r="E325" s="108">
        <v>5</v>
      </c>
      <c r="F325" s="76" t="s">
        <v>276</v>
      </c>
      <c r="G325" s="108" t="s">
        <v>24</v>
      </c>
      <c r="H325" s="73">
        <v>41782</v>
      </c>
      <c r="I325" s="108" t="s">
        <v>25</v>
      </c>
      <c r="J325" s="108" t="s">
        <v>727</v>
      </c>
      <c r="K325" s="108">
        <v>5</v>
      </c>
      <c r="L325" s="68">
        <f t="shared" si="14"/>
        <v>166.66666666666669</v>
      </c>
      <c r="M325" s="108" t="s">
        <v>10</v>
      </c>
      <c r="N325" s="38" t="s">
        <v>128</v>
      </c>
      <c r="O325" s="133" t="s">
        <v>101</v>
      </c>
    </row>
    <row r="326" spans="1:15" ht="29" customHeight="1" x14ac:dyDescent="0.35">
      <c r="A326" s="121">
        <v>659400</v>
      </c>
      <c r="B326" s="122" t="s">
        <v>401</v>
      </c>
      <c r="C326" s="126">
        <v>0.02</v>
      </c>
      <c r="D326" s="108">
        <v>0</v>
      </c>
      <c r="E326" s="108">
        <v>5</v>
      </c>
      <c r="F326" s="108" t="s">
        <v>275</v>
      </c>
      <c r="G326" s="108" t="s">
        <v>24</v>
      </c>
      <c r="H326" s="138">
        <v>42360</v>
      </c>
      <c r="I326" s="108" t="s">
        <v>25</v>
      </c>
      <c r="J326" s="108" t="s">
        <v>727</v>
      </c>
      <c r="K326" s="108">
        <v>5</v>
      </c>
      <c r="L326" s="68">
        <f t="shared" si="14"/>
        <v>250</v>
      </c>
      <c r="M326" s="108" t="s">
        <v>10</v>
      </c>
      <c r="N326" s="38" t="s">
        <v>128</v>
      </c>
      <c r="O326" s="133" t="s">
        <v>101</v>
      </c>
    </row>
    <row r="327" spans="1:15" ht="29" customHeight="1" x14ac:dyDescent="0.35">
      <c r="A327" s="121">
        <v>673900</v>
      </c>
      <c r="B327" s="38" t="s">
        <v>810</v>
      </c>
      <c r="C327" s="38">
        <v>0.02</v>
      </c>
      <c r="D327" s="133">
        <v>0</v>
      </c>
      <c r="E327" s="133">
        <v>5</v>
      </c>
      <c r="F327" s="40" t="s">
        <v>880</v>
      </c>
      <c r="G327" s="108" t="s">
        <v>24</v>
      </c>
      <c r="H327" s="138">
        <v>42780</v>
      </c>
      <c r="I327" s="108" t="s">
        <v>25</v>
      </c>
      <c r="J327" s="108" t="s">
        <v>730</v>
      </c>
      <c r="K327" s="108">
        <v>5</v>
      </c>
      <c r="L327" s="68">
        <f t="shared" si="14"/>
        <v>250</v>
      </c>
      <c r="M327" s="108" t="s">
        <v>10</v>
      </c>
      <c r="N327" s="38" t="s">
        <v>128</v>
      </c>
      <c r="O327" s="133" t="s">
        <v>101</v>
      </c>
    </row>
    <row r="328" spans="1:15" ht="29" customHeight="1" x14ac:dyDescent="0.35">
      <c r="A328" s="121">
        <v>646300</v>
      </c>
      <c r="B328" s="122" t="s">
        <v>356</v>
      </c>
      <c r="C328" s="126">
        <v>0.01</v>
      </c>
      <c r="D328" s="108">
        <v>0</v>
      </c>
      <c r="E328" s="108">
        <v>2</v>
      </c>
      <c r="F328" s="107" t="s">
        <v>262</v>
      </c>
      <c r="G328" s="108" t="s">
        <v>24</v>
      </c>
      <c r="H328" s="147">
        <v>41498</v>
      </c>
      <c r="I328" s="108" t="s">
        <v>25</v>
      </c>
      <c r="J328" s="108" t="s">
        <v>727</v>
      </c>
      <c r="K328" s="108">
        <v>2</v>
      </c>
      <c r="L328" s="68">
        <f t="shared" si="14"/>
        <v>200</v>
      </c>
      <c r="M328" s="108" t="s">
        <v>10</v>
      </c>
      <c r="N328" s="38" t="s">
        <v>128</v>
      </c>
      <c r="O328" s="133" t="s">
        <v>101</v>
      </c>
    </row>
    <row r="329" spans="1:15" ht="29" customHeight="1" x14ac:dyDescent="0.35">
      <c r="A329" s="121">
        <v>673100</v>
      </c>
      <c r="B329" s="38" t="s">
        <v>811</v>
      </c>
      <c r="C329" s="38">
        <v>8.9999999999999993E-3</v>
      </c>
      <c r="D329" s="133">
        <v>0</v>
      </c>
      <c r="E329" s="133">
        <v>1</v>
      </c>
      <c r="F329" s="40" t="s">
        <v>638</v>
      </c>
      <c r="G329" s="108" t="s">
        <v>24</v>
      </c>
      <c r="H329" s="138">
        <v>42760</v>
      </c>
      <c r="I329" s="108" t="s">
        <v>25</v>
      </c>
      <c r="J329" s="108" t="s">
        <v>730</v>
      </c>
      <c r="K329" s="108">
        <v>1</v>
      </c>
      <c r="L329" s="68">
        <f t="shared" si="14"/>
        <v>111.11111111111111</v>
      </c>
      <c r="M329" s="108" t="s">
        <v>10</v>
      </c>
      <c r="N329" s="38" t="s">
        <v>128</v>
      </c>
      <c r="O329" s="133" t="s">
        <v>101</v>
      </c>
    </row>
    <row r="330" spans="1:15" ht="29" customHeight="1" x14ac:dyDescent="0.35">
      <c r="A330" s="121">
        <v>672600</v>
      </c>
      <c r="B330" s="38" t="s">
        <v>806</v>
      </c>
      <c r="C330" s="38">
        <v>7.0000000000000001E-3</v>
      </c>
      <c r="D330" s="133">
        <v>0</v>
      </c>
      <c r="E330" s="133">
        <v>2</v>
      </c>
      <c r="F330" s="40" t="s">
        <v>633</v>
      </c>
      <c r="G330" s="108" t="s">
        <v>24</v>
      </c>
      <c r="H330" s="138">
        <v>42754</v>
      </c>
      <c r="I330" s="108" t="s">
        <v>25</v>
      </c>
      <c r="J330" s="108" t="s">
        <v>730</v>
      </c>
      <c r="K330" s="108">
        <v>2</v>
      </c>
      <c r="L330" s="68">
        <f t="shared" si="14"/>
        <v>285.71428571428572</v>
      </c>
      <c r="M330" s="108" t="s">
        <v>10</v>
      </c>
      <c r="N330" s="38" t="s">
        <v>128</v>
      </c>
      <c r="O330" s="133" t="s">
        <v>101</v>
      </c>
    </row>
    <row r="331" spans="1:15" ht="29" customHeight="1" x14ac:dyDescent="0.35">
      <c r="A331" s="121">
        <v>650100</v>
      </c>
      <c r="B331" s="122" t="s">
        <v>398</v>
      </c>
      <c r="C331" s="126">
        <v>0.65</v>
      </c>
      <c r="D331" s="108">
        <v>0</v>
      </c>
      <c r="E331" s="108">
        <v>12</v>
      </c>
      <c r="F331" s="108" t="s">
        <v>280</v>
      </c>
      <c r="G331" s="108" t="s">
        <v>24</v>
      </c>
      <c r="H331" s="138">
        <v>42166</v>
      </c>
      <c r="I331" s="108" t="s">
        <v>25</v>
      </c>
      <c r="J331" s="108" t="s">
        <v>273</v>
      </c>
      <c r="K331" s="108">
        <v>12</v>
      </c>
      <c r="L331" s="68">
        <f t="shared" si="14"/>
        <v>18.46153846153846</v>
      </c>
      <c r="M331" s="108" t="s">
        <v>10</v>
      </c>
      <c r="N331" s="38" t="s">
        <v>33</v>
      </c>
      <c r="O331" s="133" t="s">
        <v>19</v>
      </c>
    </row>
    <row r="332" spans="1:15" ht="29" customHeight="1" x14ac:dyDescent="0.35">
      <c r="A332" s="121">
        <v>672100</v>
      </c>
      <c r="B332" s="38" t="s">
        <v>627</v>
      </c>
      <c r="C332" s="38">
        <v>0.36</v>
      </c>
      <c r="D332" s="133">
        <v>0</v>
      </c>
      <c r="E332" s="133">
        <v>23</v>
      </c>
      <c r="F332" s="40" t="s">
        <v>628</v>
      </c>
      <c r="G332" s="108" t="s">
        <v>24</v>
      </c>
      <c r="H332" s="138">
        <v>42604</v>
      </c>
      <c r="I332" s="108" t="s">
        <v>25</v>
      </c>
      <c r="J332" s="108" t="s">
        <v>731</v>
      </c>
      <c r="K332" s="108">
        <v>23</v>
      </c>
      <c r="L332" s="68">
        <f t="shared" si="14"/>
        <v>63.888888888888893</v>
      </c>
      <c r="M332" s="108" t="s">
        <v>10</v>
      </c>
      <c r="N332" s="38" t="s">
        <v>33</v>
      </c>
      <c r="O332" s="133" t="s">
        <v>629</v>
      </c>
    </row>
    <row r="333" spans="1:15" ht="29" customHeight="1" x14ac:dyDescent="0.35">
      <c r="A333" s="121">
        <v>674900</v>
      </c>
      <c r="B333" s="67" t="s">
        <v>778</v>
      </c>
      <c r="C333" s="76">
        <v>0.13</v>
      </c>
      <c r="D333" s="76">
        <v>0</v>
      </c>
      <c r="E333" s="76">
        <v>1</v>
      </c>
      <c r="F333" s="108" t="s">
        <v>656</v>
      </c>
      <c r="G333" s="106" t="s">
        <v>24</v>
      </c>
      <c r="H333" s="73">
        <v>42816</v>
      </c>
      <c r="I333" s="106" t="s">
        <v>25</v>
      </c>
      <c r="J333" s="106" t="s">
        <v>657</v>
      </c>
      <c r="K333" s="76">
        <v>1</v>
      </c>
      <c r="L333" s="131">
        <f t="shared" si="14"/>
        <v>7.6923076923076916</v>
      </c>
      <c r="M333" s="76" t="s">
        <v>10</v>
      </c>
      <c r="N333" s="38" t="s">
        <v>96</v>
      </c>
      <c r="O333" s="133" t="s">
        <v>19</v>
      </c>
    </row>
    <row r="334" spans="1:15" ht="29" customHeight="1" x14ac:dyDescent="0.35">
      <c r="A334" s="121">
        <v>660900</v>
      </c>
      <c r="B334" s="122" t="s">
        <v>425</v>
      </c>
      <c r="C334" s="126">
        <v>0.27</v>
      </c>
      <c r="D334" s="108">
        <v>0</v>
      </c>
      <c r="E334" s="108">
        <v>47</v>
      </c>
      <c r="F334" s="108" t="s">
        <v>243</v>
      </c>
      <c r="G334" s="108" t="s">
        <v>24</v>
      </c>
      <c r="H334" s="138">
        <v>42422</v>
      </c>
      <c r="I334" s="108" t="s">
        <v>25</v>
      </c>
      <c r="J334" s="108" t="s">
        <v>244</v>
      </c>
      <c r="K334" s="108">
        <v>47</v>
      </c>
      <c r="L334" s="68">
        <f t="shared" si="14"/>
        <v>174.07407407407408</v>
      </c>
      <c r="M334" s="108" t="s">
        <v>10</v>
      </c>
      <c r="N334" s="38" t="s">
        <v>15</v>
      </c>
      <c r="O334" s="133" t="s">
        <v>16</v>
      </c>
    </row>
    <row r="335" spans="1:15" ht="29" customHeight="1" x14ac:dyDescent="0.35">
      <c r="A335" s="121">
        <v>636200</v>
      </c>
      <c r="B335" s="67" t="s">
        <v>403</v>
      </c>
      <c r="C335" s="126">
        <v>0.16</v>
      </c>
      <c r="D335" s="108">
        <v>0</v>
      </c>
      <c r="E335" s="108">
        <v>4</v>
      </c>
      <c r="F335" s="76" t="s">
        <v>272</v>
      </c>
      <c r="G335" s="108" t="s">
        <v>24</v>
      </c>
      <c r="H335" s="73">
        <v>41821</v>
      </c>
      <c r="I335" s="108" t="s">
        <v>25</v>
      </c>
      <c r="J335" s="108" t="s">
        <v>273</v>
      </c>
      <c r="K335" s="108">
        <v>4</v>
      </c>
      <c r="L335" s="68">
        <f t="shared" si="14"/>
        <v>25</v>
      </c>
      <c r="M335" s="108" t="s">
        <v>10</v>
      </c>
      <c r="N335" s="38" t="s">
        <v>15</v>
      </c>
      <c r="O335" s="133" t="s">
        <v>16</v>
      </c>
    </row>
    <row r="336" spans="1:15" ht="29" customHeight="1" x14ac:dyDescent="0.35">
      <c r="A336" s="121">
        <v>671300</v>
      </c>
      <c r="B336" s="38" t="s">
        <v>804</v>
      </c>
      <c r="C336" s="38">
        <v>0.15</v>
      </c>
      <c r="D336" s="133">
        <v>0</v>
      </c>
      <c r="E336" s="133">
        <v>42</v>
      </c>
      <c r="F336" s="40" t="s">
        <v>615</v>
      </c>
      <c r="G336" s="108" t="s">
        <v>24</v>
      </c>
      <c r="H336" s="138">
        <v>42723</v>
      </c>
      <c r="I336" s="108" t="s">
        <v>25</v>
      </c>
      <c r="J336" s="108" t="s">
        <v>220</v>
      </c>
      <c r="K336" s="108">
        <v>42</v>
      </c>
      <c r="L336" s="68">
        <f t="shared" si="14"/>
        <v>280</v>
      </c>
      <c r="M336" s="108" t="s">
        <v>10</v>
      </c>
      <c r="N336" s="38" t="s">
        <v>15</v>
      </c>
      <c r="O336" s="133" t="s">
        <v>16</v>
      </c>
    </row>
    <row r="337" spans="1:15" ht="29" customHeight="1" x14ac:dyDescent="0.35">
      <c r="A337" s="121">
        <v>665800</v>
      </c>
      <c r="B337" s="67" t="s">
        <v>807</v>
      </c>
      <c r="C337" s="126">
        <v>0.06</v>
      </c>
      <c r="D337" s="108">
        <v>0</v>
      </c>
      <c r="E337" s="108">
        <v>1</v>
      </c>
      <c r="F337" s="76" t="s">
        <v>542</v>
      </c>
      <c r="G337" s="108" t="s">
        <v>24</v>
      </c>
      <c r="H337" s="73">
        <v>42480</v>
      </c>
      <c r="I337" s="108" t="s">
        <v>25</v>
      </c>
      <c r="J337" s="108" t="s">
        <v>263</v>
      </c>
      <c r="K337" s="108">
        <v>1</v>
      </c>
      <c r="L337" s="68">
        <f t="shared" si="14"/>
        <v>16.666666666666668</v>
      </c>
      <c r="M337" s="108" t="s">
        <v>10</v>
      </c>
      <c r="N337" s="38" t="s">
        <v>15</v>
      </c>
      <c r="O337" s="133" t="s">
        <v>16</v>
      </c>
    </row>
    <row r="338" spans="1:15" ht="29" customHeight="1" x14ac:dyDescent="0.35">
      <c r="A338" s="121">
        <v>661400</v>
      </c>
      <c r="B338" s="122" t="s">
        <v>427</v>
      </c>
      <c r="C338" s="126">
        <v>0.04</v>
      </c>
      <c r="D338" s="108">
        <v>0</v>
      </c>
      <c r="E338" s="108">
        <v>1</v>
      </c>
      <c r="F338" s="134" t="s">
        <v>325</v>
      </c>
      <c r="G338" s="108" t="s">
        <v>24</v>
      </c>
      <c r="H338" s="138">
        <v>42355</v>
      </c>
      <c r="I338" s="108" t="s">
        <v>25</v>
      </c>
      <c r="J338" s="108" t="s">
        <v>48</v>
      </c>
      <c r="K338" s="108">
        <v>1</v>
      </c>
      <c r="L338" s="68">
        <f t="shared" si="14"/>
        <v>25</v>
      </c>
      <c r="M338" s="108" t="s">
        <v>10</v>
      </c>
      <c r="N338" s="38" t="s">
        <v>15</v>
      </c>
      <c r="O338" s="133" t="s">
        <v>16</v>
      </c>
    </row>
    <row r="339" spans="1:15" ht="29" customHeight="1" x14ac:dyDescent="0.35">
      <c r="A339" s="121">
        <v>661300</v>
      </c>
      <c r="B339" s="146" t="s">
        <v>426</v>
      </c>
      <c r="C339" s="126">
        <v>0.04</v>
      </c>
      <c r="D339" s="108">
        <v>0</v>
      </c>
      <c r="E339" s="108">
        <v>5</v>
      </c>
      <c r="F339" s="108" t="s">
        <v>242</v>
      </c>
      <c r="G339" s="108" t="s">
        <v>24</v>
      </c>
      <c r="H339" s="138">
        <v>42221</v>
      </c>
      <c r="I339" s="108" t="s">
        <v>25</v>
      </c>
      <c r="J339" s="108" t="s">
        <v>727</v>
      </c>
      <c r="K339" s="108">
        <v>5</v>
      </c>
      <c r="L339" s="68">
        <f t="shared" si="14"/>
        <v>125</v>
      </c>
      <c r="M339" s="108" t="s">
        <v>10</v>
      </c>
      <c r="N339" s="38" t="s">
        <v>15</v>
      </c>
      <c r="O339" s="133" t="s">
        <v>16</v>
      </c>
    </row>
    <row r="340" spans="1:15" ht="29" customHeight="1" x14ac:dyDescent="0.35">
      <c r="A340" s="128">
        <v>618500</v>
      </c>
      <c r="B340" s="67" t="s">
        <v>409</v>
      </c>
      <c r="C340" s="126">
        <v>0.02</v>
      </c>
      <c r="D340" s="108">
        <v>0</v>
      </c>
      <c r="E340" s="108">
        <v>2</v>
      </c>
      <c r="F340" s="76" t="s">
        <v>265</v>
      </c>
      <c r="G340" s="108" t="s">
        <v>24</v>
      </c>
      <c r="H340" s="73">
        <v>41746</v>
      </c>
      <c r="I340" s="108" t="s">
        <v>25</v>
      </c>
      <c r="J340" s="73" t="s">
        <v>266</v>
      </c>
      <c r="K340" s="108">
        <v>2</v>
      </c>
      <c r="L340" s="68">
        <f t="shared" si="14"/>
        <v>100</v>
      </c>
      <c r="M340" s="108" t="s">
        <v>10</v>
      </c>
      <c r="N340" s="38" t="s">
        <v>15</v>
      </c>
      <c r="O340" s="133" t="s">
        <v>16</v>
      </c>
    </row>
    <row r="341" spans="1:15" ht="29" customHeight="1" x14ac:dyDescent="0.35">
      <c r="A341" s="121">
        <v>666000</v>
      </c>
      <c r="B341" s="122" t="s">
        <v>772</v>
      </c>
      <c r="C341" s="126">
        <v>0.01</v>
      </c>
      <c r="D341" s="108">
        <v>0</v>
      </c>
      <c r="E341" s="108">
        <v>1</v>
      </c>
      <c r="F341" s="76" t="s">
        <v>544</v>
      </c>
      <c r="G341" s="108" t="s">
        <v>24</v>
      </c>
      <c r="H341" s="124">
        <v>42387</v>
      </c>
      <c r="I341" s="108" t="s">
        <v>25</v>
      </c>
      <c r="J341" s="108" t="s">
        <v>727</v>
      </c>
      <c r="K341" s="108">
        <v>1</v>
      </c>
      <c r="L341" s="68">
        <f t="shared" si="14"/>
        <v>100</v>
      </c>
      <c r="M341" s="108" t="s">
        <v>10</v>
      </c>
      <c r="N341" s="38" t="s">
        <v>15</v>
      </c>
      <c r="O341" s="133" t="s">
        <v>16</v>
      </c>
    </row>
    <row r="342" spans="1:15" ht="29" customHeight="1" x14ac:dyDescent="0.35">
      <c r="A342" s="121">
        <v>639300</v>
      </c>
      <c r="B342" s="67" t="s">
        <v>415</v>
      </c>
      <c r="C342" s="126">
        <v>0.01</v>
      </c>
      <c r="D342" s="108">
        <v>0</v>
      </c>
      <c r="E342" s="108">
        <v>1</v>
      </c>
      <c r="F342" s="76" t="s">
        <v>255</v>
      </c>
      <c r="G342" s="108" t="s">
        <v>24</v>
      </c>
      <c r="H342" s="73">
        <v>41906</v>
      </c>
      <c r="I342" s="108" t="s">
        <v>25</v>
      </c>
      <c r="J342" s="138" t="s">
        <v>256</v>
      </c>
      <c r="K342" s="108">
        <v>1</v>
      </c>
      <c r="L342" s="68">
        <f t="shared" si="14"/>
        <v>100</v>
      </c>
      <c r="M342" s="108" t="s">
        <v>10</v>
      </c>
      <c r="N342" s="38" t="s">
        <v>15</v>
      </c>
      <c r="O342" s="133" t="s">
        <v>16</v>
      </c>
    </row>
    <row r="343" spans="1:15" ht="29" customHeight="1" x14ac:dyDescent="0.35">
      <c r="A343" s="121">
        <v>655200</v>
      </c>
      <c r="B343" s="122" t="s">
        <v>825</v>
      </c>
      <c r="C343" s="126">
        <v>0.19</v>
      </c>
      <c r="D343" s="108">
        <v>0</v>
      </c>
      <c r="E343" s="108">
        <v>4</v>
      </c>
      <c r="F343" s="108" t="s">
        <v>210</v>
      </c>
      <c r="G343" s="108" t="s">
        <v>24</v>
      </c>
      <c r="H343" s="124">
        <v>42265</v>
      </c>
      <c r="I343" s="108" t="s">
        <v>25</v>
      </c>
      <c r="J343" s="108" t="s">
        <v>62</v>
      </c>
      <c r="K343" s="108">
        <v>4</v>
      </c>
      <c r="L343" s="68">
        <f t="shared" si="14"/>
        <v>21.05263157894737</v>
      </c>
      <c r="M343" s="108" t="s">
        <v>10</v>
      </c>
      <c r="N343" s="38" t="s">
        <v>18</v>
      </c>
      <c r="O343" s="133" t="s">
        <v>30</v>
      </c>
    </row>
    <row r="344" spans="1:15" ht="29" customHeight="1" x14ac:dyDescent="0.35">
      <c r="A344" s="121">
        <v>653500</v>
      </c>
      <c r="B344" s="122" t="s">
        <v>412</v>
      </c>
      <c r="C344" s="126">
        <v>0.02</v>
      </c>
      <c r="D344" s="108">
        <v>0</v>
      </c>
      <c r="E344" s="108">
        <v>2</v>
      </c>
      <c r="F344" s="108" t="s">
        <v>259</v>
      </c>
      <c r="G344" s="108" t="s">
        <v>24</v>
      </c>
      <c r="H344" s="124">
        <v>42233</v>
      </c>
      <c r="I344" s="108" t="s">
        <v>25</v>
      </c>
      <c r="J344" s="108" t="s">
        <v>198</v>
      </c>
      <c r="K344" s="108">
        <v>2</v>
      </c>
      <c r="L344" s="68">
        <f t="shared" si="14"/>
        <v>100</v>
      </c>
      <c r="M344" s="108" t="s">
        <v>10</v>
      </c>
      <c r="N344" s="38" t="s">
        <v>18</v>
      </c>
      <c r="O344" s="133" t="s">
        <v>19</v>
      </c>
    </row>
    <row r="345" spans="1:15" ht="29" customHeight="1" x14ac:dyDescent="0.35">
      <c r="A345" s="121">
        <v>637700</v>
      </c>
      <c r="B345" s="67" t="s">
        <v>404</v>
      </c>
      <c r="C345" s="126">
        <v>1.03</v>
      </c>
      <c r="D345" s="108">
        <v>0</v>
      </c>
      <c r="E345" s="108">
        <v>4</v>
      </c>
      <c r="F345" s="76" t="s">
        <v>271</v>
      </c>
      <c r="G345" s="108" t="s">
        <v>24</v>
      </c>
      <c r="H345" s="73">
        <v>41862</v>
      </c>
      <c r="I345" s="108" t="s">
        <v>25</v>
      </c>
      <c r="J345" s="108" t="s">
        <v>220</v>
      </c>
      <c r="K345" s="108">
        <v>4</v>
      </c>
      <c r="L345" s="68">
        <f t="shared" si="14"/>
        <v>3.883495145631068</v>
      </c>
      <c r="M345" s="108" t="s">
        <v>10</v>
      </c>
      <c r="N345" s="38" t="s">
        <v>29</v>
      </c>
      <c r="O345" s="76" t="s">
        <v>11</v>
      </c>
    </row>
    <row r="346" spans="1:15" ht="29" customHeight="1" x14ac:dyDescent="0.35">
      <c r="A346" s="121">
        <v>600000</v>
      </c>
      <c r="B346" s="67" t="s">
        <v>413</v>
      </c>
      <c r="C346" s="126">
        <v>0.03</v>
      </c>
      <c r="D346" s="108">
        <v>0</v>
      </c>
      <c r="E346" s="108">
        <v>1</v>
      </c>
      <c r="F346" s="108" t="s">
        <v>583</v>
      </c>
      <c r="G346" s="108" t="s">
        <v>24</v>
      </c>
      <c r="H346" s="124">
        <v>42689</v>
      </c>
      <c r="I346" s="108" t="s">
        <v>25</v>
      </c>
      <c r="J346" s="108" t="s">
        <v>258</v>
      </c>
      <c r="K346" s="108">
        <v>1</v>
      </c>
      <c r="L346" s="68">
        <f t="shared" si="14"/>
        <v>33.333333333333336</v>
      </c>
      <c r="M346" s="108" t="s">
        <v>10</v>
      </c>
      <c r="N346" s="38" t="s">
        <v>29</v>
      </c>
      <c r="O346" s="133" t="s">
        <v>30</v>
      </c>
    </row>
    <row r="347" spans="1:15" ht="29" customHeight="1" x14ac:dyDescent="0.35">
      <c r="A347" s="128">
        <v>617900</v>
      </c>
      <c r="B347" s="67" t="s">
        <v>697</v>
      </c>
      <c r="C347" s="126">
        <v>0.02</v>
      </c>
      <c r="D347" s="108">
        <v>0</v>
      </c>
      <c r="E347" s="108">
        <v>2</v>
      </c>
      <c r="F347" s="108" t="s">
        <v>264</v>
      </c>
      <c r="G347" s="108" t="s">
        <v>24</v>
      </c>
      <c r="H347" s="73">
        <v>41733</v>
      </c>
      <c r="I347" s="108" t="s">
        <v>25</v>
      </c>
      <c r="J347" s="108" t="s">
        <v>727</v>
      </c>
      <c r="K347" s="108">
        <v>2</v>
      </c>
      <c r="L347" s="68">
        <f t="shared" si="14"/>
        <v>100</v>
      </c>
      <c r="M347" s="108" t="s">
        <v>10</v>
      </c>
      <c r="N347" s="38" t="s">
        <v>29</v>
      </c>
      <c r="O347" s="76" t="s">
        <v>11</v>
      </c>
    </row>
    <row r="348" spans="1:15" ht="29" customHeight="1" x14ac:dyDescent="0.35">
      <c r="A348" s="121">
        <v>636700</v>
      </c>
      <c r="B348" s="67" t="s">
        <v>416</v>
      </c>
      <c r="C348" s="126">
        <v>0.03</v>
      </c>
      <c r="D348" s="108">
        <v>0</v>
      </c>
      <c r="E348" s="108">
        <v>1</v>
      </c>
      <c r="F348" s="76" t="s">
        <v>254</v>
      </c>
      <c r="G348" s="108" t="s">
        <v>24</v>
      </c>
      <c r="H348" s="73">
        <v>41842</v>
      </c>
      <c r="I348" s="108" t="s">
        <v>25</v>
      </c>
      <c r="J348" s="108" t="s">
        <v>198</v>
      </c>
      <c r="K348" s="108">
        <v>1</v>
      </c>
      <c r="L348" s="68">
        <f t="shared" si="14"/>
        <v>33.333333333333336</v>
      </c>
      <c r="M348" s="108" t="s">
        <v>10</v>
      </c>
      <c r="N348" s="38" t="s">
        <v>83</v>
      </c>
      <c r="O348" s="133" t="s">
        <v>40</v>
      </c>
    </row>
    <row r="349" spans="1:15" ht="29" customHeight="1" x14ac:dyDescent="0.35">
      <c r="A349" s="121">
        <v>662300</v>
      </c>
      <c r="B349" s="122" t="s">
        <v>728</v>
      </c>
      <c r="C349" s="126">
        <v>0.17</v>
      </c>
      <c r="D349" s="108">
        <v>0</v>
      </c>
      <c r="E349" s="108">
        <v>13</v>
      </c>
      <c r="F349" s="108" t="s">
        <v>241</v>
      </c>
      <c r="G349" s="108" t="s">
        <v>24</v>
      </c>
      <c r="H349" s="138">
        <v>42445</v>
      </c>
      <c r="I349" s="108" t="s">
        <v>25</v>
      </c>
      <c r="J349" s="108" t="s">
        <v>201</v>
      </c>
      <c r="K349" s="108">
        <v>13</v>
      </c>
      <c r="L349" s="68">
        <f t="shared" ref="L349:L380" si="15">K349/C349</f>
        <v>76.470588235294116</v>
      </c>
      <c r="M349" s="108" t="s">
        <v>10</v>
      </c>
      <c r="N349" s="38" t="s">
        <v>65</v>
      </c>
      <c r="O349" s="133" t="s">
        <v>53</v>
      </c>
    </row>
    <row r="350" spans="1:15" ht="29" customHeight="1" x14ac:dyDescent="0.35">
      <c r="A350" s="128">
        <v>634400</v>
      </c>
      <c r="B350" s="67" t="s">
        <v>417</v>
      </c>
      <c r="C350" s="126">
        <v>0.04</v>
      </c>
      <c r="D350" s="108">
        <v>0</v>
      </c>
      <c r="E350" s="108">
        <v>1</v>
      </c>
      <c r="F350" s="109" t="s">
        <v>253</v>
      </c>
      <c r="G350" s="108" t="s">
        <v>24</v>
      </c>
      <c r="H350" s="222">
        <v>41765</v>
      </c>
      <c r="I350" s="108" t="s">
        <v>25</v>
      </c>
      <c r="J350" s="108" t="s">
        <v>72</v>
      </c>
      <c r="K350" s="108">
        <v>1</v>
      </c>
      <c r="L350" s="68">
        <f t="shared" si="15"/>
        <v>25</v>
      </c>
      <c r="M350" s="108" t="s">
        <v>10</v>
      </c>
      <c r="N350" s="38" t="s">
        <v>65</v>
      </c>
      <c r="O350" s="133" t="s">
        <v>53</v>
      </c>
    </row>
    <row r="351" spans="1:15" ht="29" customHeight="1" x14ac:dyDescent="0.35">
      <c r="A351" s="121">
        <v>637200</v>
      </c>
      <c r="B351" s="67" t="s">
        <v>405</v>
      </c>
      <c r="C351" s="126">
        <v>0.04</v>
      </c>
      <c r="D351" s="108">
        <v>0</v>
      </c>
      <c r="E351" s="108">
        <v>4</v>
      </c>
      <c r="F351" s="76" t="s">
        <v>270</v>
      </c>
      <c r="G351" s="108" t="s">
        <v>24</v>
      </c>
      <c r="H351" s="73">
        <v>41851</v>
      </c>
      <c r="I351" s="108" t="s">
        <v>25</v>
      </c>
      <c r="J351" s="108" t="s">
        <v>62</v>
      </c>
      <c r="K351" s="108">
        <v>4</v>
      </c>
      <c r="L351" s="68">
        <f t="shared" si="15"/>
        <v>100</v>
      </c>
      <c r="M351" s="108" t="s">
        <v>10</v>
      </c>
      <c r="N351" s="38" t="s">
        <v>65</v>
      </c>
      <c r="O351" s="133" t="s">
        <v>53</v>
      </c>
    </row>
    <row r="352" spans="1:15" ht="29" customHeight="1" x14ac:dyDescent="0.35">
      <c r="A352" s="121">
        <v>641200</v>
      </c>
      <c r="B352" s="67" t="s">
        <v>414</v>
      </c>
      <c r="C352" s="126">
        <v>0.01</v>
      </c>
      <c r="D352" s="108">
        <v>0</v>
      </c>
      <c r="E352" s="108">
        <v>1</v>
      </c>
      <c r="F352" s="76" t="s">
        <v>257</v>
      </c>
      <c r="G352" s="108" t="s">
        <v>24</v>
      </c>
      <c r="H352" s="73">
        <v>41988</v>
      </c>
      <c r="I352" s="108" t="s">
        <v>25</v>
      </c>
      <c r="J352" s="108" t="s">
        <v>198</v>
      </c>
      <c r="K352" s="108">
        <v>1</v>
      </c>
      <c r="L352" s="68">
        <f t="shared" si="15"/>
        <v>100</v>
      </c>
      <c r="M352" s="108" t="s">
        <v>10</v>
      </c>
      <c r="N352" s="38" t="s">
        <v>65</v>
      </c>
      <c r="O352" s="133" t="s">
        <v>53</v>
      </c>
    </row>
    <row r="353" spans="1:15" ht="29" customHeight="1" x14ac:dyDescent="0.35">
      <c r="A353" s="121">
        <v>649800</v>
      </c>
      <c r="B353" s="38" t="s">
        <v>800</v>
      </c>
      <c r="C353" s="38">
        <v>0.01</v>
      </c>
      <c r="D353" s="133">
        <v>0</v>
      </c>
      <c r="E353" s="133">
        <v>1</v>
      </c>
      <c r="F353" s="40" t="s">
        <v>881</v>
      </c>
      <c r="G353" s="108" t="s">
        <v>24</v>
      </c>
      <c r="H353" s="138">
        <v>42711</v>
      </c>
      <c r="I353" s="108" t="s">
        <v>25</v>
      </c>
      <c r="J353" s="108" t="s">
        <v>198</v>
      </c>
      <c r="K353" s="108">
        <v>1</v>
      </c>
      <c r="L353" s="68">
        <f t="shared" si="15"/>
        <v>100</v>
      </c>
      <c r="M353" s="108" t="s">
        <v>10</v>
      </c>
      <c r="N353" s="38" t="s">
        <v>65</v>
      </c>
      <c r="O353" s="133" t="s">
        <v>53</v>
      </c>
    </row>
    <row r="354" spans="1:15" ht="29" customHeight="1" x14ac:dyDescent="0.35">
      <c r="A354" s="121">
        <v>669800</v>
      </c>
      <c r="B354" s="38" t="s">
        <v>812</v>
      </c>
      <c r="C354" s="38">
        <v>0.05</v>
      </c>
      <c r="D354" s="133">
        <v>0</v>
      </c>
      <c r="E354" s="133">
        <v>4</v>
      </c>
      <c r="F354" s="40" t="s">
        <v>596</v>
      </c>
      <c r="G354" s="108" t="s">
        <v>24</v>
      </c>
      <c r="H354" s="138">
        <v>42695</v>
      </c>
      <c r="I354" s="108" t="s">
        <v>25</v>
      </c>
      <c r="J354" s="108" t="s">
        <v>597</v>
      </c>
      <c r="K354" s="108">
        <v>4</v>
      </c>
      <c r="L354" s="68">
        <f t="shared" si="15"/>
        <v>80</v>
      </c>
      <c r="M354" s="108" t="s">
        <v>10</v>
      </c>
      <c r="N354" s="38" t="s">
        <v>56</v>
      </c>
      <c r="O354" s="133" t="s">
        <v>53</v>
      </c>
    </row>
    <row r="355" spans="1:15" ht="29" customHeight="1" x14ac:dyDescent="0.35">
      <c r="A355" s="121">
        <v>670300</v>
      </c>
      <c r="B355" s="38" t="s">
        <v>682</v>
      </c>
      <c r="C355" s="38">
        <v>0.05</v>
      </c>
      <c r="D355" s="133">
        <v>0</v>
      </c>
      <c r="E355" s="133">
        <v>2</v>
      </c>
      <c r="F355" s="40" t="s">
        <v>603</v>
      </c>
      <c r="G355" s="108" t="s">
        <v>24</v>
      </c>
      <c r="H355" s="138">
        <v>42702</v>
      </c>
      <c r="I355" s="108" t="s">
        <v>25</v>
      </c>
      <c r="J355" s="108" t="s">
        <v>320</v>
      </c>
      <c r="K355" s="108">
        <v>2</v>
      </c>
      <c r="L355" s="68">
        <f t="shared" si="15"/>
        <v>40</v>
      </c>
      <c r="M355" s="108" t="s">
        <v>10</v>
      </c>
      <c r="N355" s="38" t="s">
        <v>56</v>
      </c>
      <c r="O355" s="133" t="s">
        <v>53</v>
      </c>
    </row>
    <row r="356" spans="1:15" ht="29" customHeight="1" x14ac:dyDescent="0.35">
      <c r="A356" s="128">
        <v>664500</v>
      </c>
      <c r="B356" s="122" t="s">
        <v>826</v>
      </c>
      <c r="C356" s="126">
        <v>0.03</v>
      </c>
      <c r="D356" s="108">
        <v>0</v>
      </c>
      <c r="E356" s="108">
        <v>1</v>
      </c>
      <c r="F356" s="40" t="s">
        <v>526</v>
      </c>
      <c r="G356" s="108" t="s">
        <v>24</v>
      </c>
      <c r="H356" s="145">
        <v>42544</v>
      </c>
      <c r="I356" s="108" t="s">
        <v>25</v>
      </c>
      <c r="J356" s="108" t="s">
        <v>62</v>
      </c>
      <c r="K356" s="108">
        <v>1</v>
      </c>
      <c r="L356" s="68">
        <f t="shared" si="15"/>
        <v>33.333333333333336</v>
      </c>
      <c r="M356" s="108" t="s">
        <v>10</v>
      </c>
      <c r="N356" s="38" t="s">
        <v>56</v>
      </c>
      <c r="O356" s="133" t="s">
        <v>53</v>
      </c>
    </row>
    <row r="357" spans="1:15" ht="29" customHeight="1" x14ac:dyDescent="0.35">
      <c r="A357" s="121">
        <v>669700</v>
      </c>
      <c r="B357" s="38" t="s">
        <v>824</v>
      </c>
      <c r="C357" s="38">
        <v>0.01</v>
      </c>
      <c r="D357" s="133">
        <v>0</v>
      </c>
      <c r="E357" s="133">
        <v>1</v>
      </c>
      <c r="F357" s="40" t="s">
        <v>595</v>
      </c>
      <c r="G357" s="108" t="s">
        <v>24</v>
      </c>
      <c r="H357" s="138">
        <v>42697</v>
      </c>
      <c r="I357" s="108" t="s">
        <v>25</v>
      </c>
      <c r="J357" s="108" t="s">
        <v>194</v>
      </c>
      <c r="K357" s="108">
        <v>1</v>
      </c>
      <c r="L357" s="68">
        <f t="shared" si="15"/>
        <v>100</v>
      </c>
      <c r="M357" s="108" t="s">
        <v>10</v>
      </c>
      <c r="N357" s="38" t="s">
        <v>56</v>
      </c>
      <c r="O357" s="133" t="s">
        <v>53</v>
      </c>
    </row>
    <row r="358" spans="1:15" ht="29" customHeight="1" x14ac:dyDescent="0.35">
      <c r="A358" s="121">
        <v>655100</v>
      </c>
      <c r="B358" s="122" t="s">
        <v>420</v>
      </c>
      <c r="C358" s="126">
        <v>0.05</v>
      </c>
      <c r="D358" s="108">
        <v>0</v>
      </c>
      <c r="E358" s="108">
        <v>1</v>
      </c>
      <c r="F358" s="108" t="s">
        <v>249</v>
      </c>
      <c r="G358" s="108" t="s">
        <v>24</v>
      </c>
      <c r="H358" s="124">
        <v>42265</v>
      </c>
      <c r="I358" s="108" t="s">
        <v>25</v>
      </c>
      <c r="J358" s="108" t="s">
        <v>72</v>
      </c>
      <c r="K358" s="108">
        <v>1</v>
      </c>
      <c r="L358" s="68">
        <f t="shared" si="15"/>
        <v>20</v>
      </c>
      <c r="M358" s="108" t="s">
        <v>10</v>
      </c>
      <c r="N358" s="38" t="s">
        <v>77</v>
      </c>
      <c r="O358" s="133" t="s">
        <v>16</v>
      </c>
    </row>
    <row r="359" spans="1:15" ht="29" customHeight="1" x14ac:dyDescent="0.35">
      <c r="A359" s="121">
        <v>669300</v>
      </c>
      <c r="B359" s="38" t="s">
        <v>700</v>
      </c>
      <c r="C359" s="38">
        <v>0.11</v>
      </c>
      <c r="D359" s="133">
        <v>0</v>
      </c>
      <c r="E359" s="133">
        <v>1</v>
      </c>
      <c r="F359" s="40" t="s">
        <v>591</v>
      </c>
      <c r="G359" s="108" t="s">
        <v>24</v>
      </c>
      <c r="H359" s="138">
        <v>42704</v>
      </c>
      <c r="I359" s="108" t="s">
        <v>25</v>
      </c>
      <c r="J359" s="108" t="s">
        <v>730</v>
      </c>
      <c r="K359" s="108">
        <v>1</v>
      </c>
      <c r="L359" s="68">
        <f t="shared" si="15"/>
        <v>9.0909090909090917</v>
      </c>
      <c r="M359" s="108" t="s">
        <v>10</v>
      </c>
      <c r="N359" s="38" t="s">
        <v>43</v>
      </c>
      <c r="O359" s="133" t="s">
        <v>582</v>
      </c>
    </row>
    <row r="360" spans="1:15" ht="29" customHeight="1" x14ac:dyDescent="0.35">
      <c r="A360" s="121">
        <v>631200</v>
      </c>
      <c r="B360" s="67" t="s">
        <v>400</v>
      </c>
      <c r="C360" s="126">
        <v>0.11</v>
      </c>
      <c r="D360" s="108">
        <v>0</v>
      </c>
      <c r="E360" s="108">
        <v>8</v>
      </c>
      <c r="F360" s="108" t="s">
        <v>277</v>
      </c>
      <c r="G360" s="108" t="s">
        <v>24</v>
      </c>
      <c r="H360" s="73">
        <v>41501</v>
      </c>
      <c r="I360" s="108" t="s">
        <v>25</v>
      </c>
      <c r="J360" s="108" t="s">
        <v>278</v>
      </c>
      <c r="K360" s="108">
        <v>8</v>
      </c>
      <c r="L360" s="68">
        <f t="shared" si="15"/>
        <v>72.727272727272734</v>
      </c>
      <c r="M360" s="108" t="s">
        <v>10</v>
      </c>
      <c r="N360" s="38" t="s">
        <v>22</v>
      </c>
      <c r="O360" s="133" t="s">
        <v>16</v>
      </c>
    </row>
    <row r="361" spans="1:15" ht="29" customHeight="1" x14ac:dyDescent="0.35">
      <c r="A361" s="121">
        <v>675000</v>
      </c>
      <c r="B361" s="67" t="s">
        <v>756</v>
      </c>
      <c r="C361" s="76">
        <v>0.01</v>
      </c>
      <c r="D361" s="76">
        <v>0</v>
      </c>
      <c r="E361" s="76">
        <v>1</v>
      </c>
      <c r="F361" s="108" t="s">
        <v>658</v>
      </c>
      <c r="G361" s="106" t="s">
        <v>24</v>
      </c>
      <c r="H361" s="73">
        <v>42823</v>
      </c>
      <c r="I361" s="106" t="s">
        <v>25</v>
      </c>
      <c r="J361" s="106" t="s">
        <v>256</v>
      </c>
      <c r="K361" s="76">
        <v>1</v>
      </c>
      <c r="L361" s="131">
        <f t="shared" si="15"/>
        <v>100</v>
      </c>
      <c r="M361" s="76" t="s">
        <v>10</v>
      </c>
      <c r="N361" s="38" t="s">
        <v>22</v>
      </c>
      <c r="O361" s="133" t="s">
        <v>16</v>
      </c>
    </row>
    <row r="362" spans="1:15" ht="29" customHeight="1" x14ac:dyDescent="0.35">
      <c r="A362" s="121">
        <v>675200</v>
      </c>
      <c r="B362" s="67" t="s">
        <v>809</v>
      </c>
      <c r="C362" s="76">
        <v>0.18</v>
      </c>
      <c r="D362" s="76">
        <v>0</v>
      </c>
      <c r="E362" s="76">
        <v>1</v>
      </c>
      <c r="F362" s="108" t="s">
        <v>660</v>
      </c>
      <c r="G362" s="106" t="s">
        <v>24</v>
      </c>
      <c r="H362" s="73">
        <v>42814</v>
      </c>
      <c r="I362" s="106" t="s">
        <v>25</v>
      </c>
      <c r="J362" s="106" t="s">
        <v>657</v>
      </c>
      <c r="K362" s="76">
        <v>1</v>
      </c>
      <c r="L362" s="131">
        <f t="shared" si="15"/>
        <v>5.5555555555555554</v>
      </c>
      <c r="M362" s="76" t="s">
        <v>10</v>
      </c>
      <c r="N362" s="38" t="s">
        <v>58</v>
      </c>
      <c r="O362" s="133" t="s">
        <v>16</v>
      </c>
    </row>
    <row r="363" spans="1:15" ht="29" customHeight="1" x14ac:dyDescent="0.35">
      <c r="A363" s="121">
        <v>654300</v>
      </c>
      <c r="B363" s="122" t="s">
        <v>397</v>
      </c>
      <c r="C363" s="126">
        <v>0.14000000000000001</v>
      </c>
      <c r="D363" s="108">
        <v>0</v>
      </c>
      <c r="E363" s="108">
        <v>17</v>
      </c>
      <c r="F363" s="127" t="s">
        <v>281</v>
      </c>
      <c r="G363" s="108" t="s">
        <v>24</v>
      </c>
      <c r="H363" s="124">
        <v>42237</v>
      </c>
      <c r="I363" s="108" t="s">
        <v>25</v>
      </c>
      <c r="J363" s="108" t="s">
        <v>28</v>
      </c>
      <c r="K363" s="108">
        <v>17</v>
      </c>
      <c r="L363" s="68">
        <f t="shared" si="15"/>
        <v>121.42857142857142</v>
      </c>
      <c r="M363" s="108" t="s">
        <v>10</v>
      </c>
      <c r="N363" s="38" t="s">
        <v>58</v>
      </c>
      <c r="O363" s="133" t="s">
        <v>16</v>
      </c>
    </row>
    <row r="364" spans="1:15" ht="29" customHeight="1" x14ac:dyDescent="0.35">
      <c r="A364" s="121">
        <v>664700</v>
      </c>
      <c r="B364" s="122" t="s">
        <v>795</v>
      </c>
      <c r="C364" s="126">
        <v>0.01</v>
      </c>
      <c r="D364" s="108">
        <v>0</v>
      </c>
      <c r="E364" s="108">
        <v>1</v>
      </c>
      <c r="F364" s="134" t="s">
        <v>529</v>
      </c>
      <c r="G364" s="108" t="s">
        <v>24</v>
      </c>
      <c r="H364" s="124">
        <v>42550</v>
      </c>
      <c r="I364" s="108" t="s">
        <v>25</v>
      </c>
      <c r="J364" s="108" t="s">
        <v>62</v>
      </c>
      <c r="K364" s="108">
        <v>1</v>
      </c>
      <c r="L364" s="68">
        <f t="shared" si="15"/>
        <v>100</v>
      </c>
      <c r="M364" s="108" t="s">
        <v>10</v>
      </c>
      <c r="N364" s="38" t="s">
        <v>52</v>
      </c>
      <c r="O364" s="133" t="s">
        <v>53</v>
      </c>
    </row>
    <row r="365" spans="1:15" ht="29" customHeight="1" x14ac:dyDescent="0.35">
      <c r="A365" s="121">
        <v>638400</v>
      </c>
      <c r="B365" s="67" t="s">
        <v>402</v>
      </c>
      <c r="C365" s="126">
        <v>0.02</v>
      </c>
      <c r="D365" s="108">
        <v>0</v>
      </c>
      <c r="E365" s="108">
        <v>4</v>
      </c>
      <c r="F365" s="108" t="s">
        <v>274</v>
      </c>
      <c r="G365" s="108" t="s">
        <v>24</v>
      </c>
      <c r="H365" s="73">
        <v>41873</v>
      </c>
      <c r="I365" s="108" t="s">
        <v>25</v>
      </c>
      <c r="J365" s="108" t="s">
        <v>62</v>
      </c>
      <c r="K365" s="108">
        <v>4</v>
      </c>
      <c r="L365" s="68">
        <f t="shared" si="15"/>
        <v>200</v>
      </c>
      <c r="M365" s="108" t="s">
        <v>10</v>
      </c>
      <c r="N365" s="38" t="s">
        <v>81</v>
      </c>
      <c r="O365" s="133" t="s">
        <v>53</v>
      </c>
    </row>
    <row r="366" spans="1:15" ht="29" customHeight="1" x14ac:dyDescent="0.35">
      <c r="A366" s="121">
        <v>668800</v>
      </c>
      <c r="B366" s="38" t="s">
        <v>798</v>
      </c>
      <c r="C366" s="38">
        <v>0.18</v>
      </c>
      <c r="D366" s="133">
        <v>0</v>
      </c>
      <c r="E366" s="133">
        <v>4</v>
      </c>
      <c r="F366" s="40" t="s">
        <v>581</v>
      </c>
      <c r="G366" s="108" t="s">
        <v>24</v>
      </c>
      <c r="H366" s="138">
        <v>42685</v>
      </c>
      <c r="I366" s="108" t="s">
        <v>25</v>
      </c>
      <c r="J366" s="108" t="s">
        <v>194</v>
      </c>
      <c r="K366" s="108">
        <v>4</v>
      </c>
      <c r="L366" s="68">
        <f t="shared" si="15"/>
        <v>22.222222222222221</v>
      </c>
      <c r="M366" s="108" t="s">
        <v>10</v>
      </c>
      <c r="N366" s="38" t="s">
        <v>685</v>
      </c>
      <c r="O366" s="133" t="s">
        <v>582</v>
      </c>
    </row>
    <row r="367" spans="1:15" ht="29" customHeight="1" x14ac:dyDescent="0.35">
      <c r="A367" s="121">
        <v>662600</v>
      </c>
      <c r="B367" s="122" t="s">
        <v>695</v>
      </c>
      <c r="C367" s="126">
        <v>0.04</v>
      </c>
      <c r="D367" s="108">
        <v>0</v>
      </c>
      <c r="E367" s="108">
        <v>1</v>
      </c>
      <c r="F367" s="108" t="s">
        <v>312</v>
      </c>
      <c r="G367" s="108" t="s">
        <v>24</v>
      </c>
      <c r="H367" s="124">
        <v>42464</v>
      </c>
      <c r="I367" s="108" t="s">
        <v>25</v>
      </c>
      <c r="J367" s="108" t="s">
        <v>238</v>
      </c>
      <c r="K367" s="108">
        <v>1</v>
      </c>
      <c r="L367" s="68">
        <f t="shared" si="15"/>
        <v>25</v>
      </c>
      <c r="M367" s="108" t="s">
        <v>10</v>
      </c>
      <c r="N367" s="38" t="s">
        <v>685</v>
      </c>
      <c r="O367" s="133" t="s">
        <v>11</v>
      </c>
    </row>
    <row r="368" spans="1:15" ht="29" customHeight="1" x14ac:dyDescent="0.35">
      <c r="A368" s="128">
        <v>618100</v>
      </c>
      <c r="B368" s="67" t="s">
        <v>696</v>
      </c>
      <c r="C368" s="126">
        <v>0.02</v>
      </c>
      <c r="D368" s="108">
        <v>0</v>
      </c>
      <c r="E368" s="108">
        <v>1</v>
      </c>
      <c r="F368" s="76" t="s">
        <v>252</v>
      </c>
      <c r="G368" s="108" t="s">
        <v>24</v>
      </c>
      <c r="H368" s="73">
        <v>41736</v>
      </c>
      <c r="I368" s="108" t="s">
        <v>25</v>
      </c>
      <c r="J368" s="108" t="s">
        <v>198</v>
      </c>
      <c r="K368" s="108">
        <v>1</v>
      </c>
      <c r="L368" s="68">
        <f t="shared" si="15"/>
        <v>50</v>
      </c>
      <c r="M368" s="108" t="s">
        <v>10</v>
      </c>
      <c r="N368" s="38" t="s">
        <v>685</v>
      </c>
      <c r="O368" s="133" t="s">
        <v>11</v>
      </c>
    </row>
    <row r="369" spans="1:15" x14ac:dyDescent="0.35">
      <c r="A369" s="89"/>
      <c r="B369" s="20"/>
      <c r="C369" s="48"/>
      <c r="D369" s="17">
        <f>SUM(D320:D368)</f>
        <v>0</v>
      </c>
      <c r="E369" s="17">
        <f>SUM(E317:E368)</f>
        <v>385</v>
      </c>
      <c r="F369" s="23"/>
      <c r="G369" s="48"/>
      <c r="H369" s="24"/>
      <c r="I369" s="24"/>
      <c r="J369" s="48"/>
      <c r="K369" s="48"/>
      <c r="L369" s="28"/>
      <c r="M369" s="109"/>
      <c r="N369" s="25"/>
      <c r="O369" s="109"/>
    </row>
    <row r="370" spans="1:15" x14ac:dyDescent="0.35">
      <c r="A370" s="89"/>
      <c r="B370" s="22"/>
      <c r="C370" s="48"/>
      <c r="D370" s="48"/>
      <c r="E370" s="48"/>
      <c r="F370" s="23"/>
      <c r="G370" s="48"/>
      <c r="H370" s="24"/>
      <c r="I370" s="24"/>
      <c r="J370" s="48"/>
      <c r="K370" s="48"/>
      <c r="L370" s="28"/>
      <c r="M370" s="109"/>
      <c r="N370" s="25"/>
      <c r="O370" s="54"/>
    </row>
    <row r="371" spans="1:15" x14ac:dyDescent="0.35">
      <c r="A371" s="86"/>
      <c r="B371" s="32" t="s">
        <v>283</v>
      </c>
      <c r="C371" s="225" t="s">
        <v>235</v>
      </c>
      <c r="D371" s="225"/>
      <c r="E371" s="225"/>
      <c r="F371" s="225"/>
      <c r="G371" s="225"/>
      <c r="H371" s="225"/>
      <c r="I371" s="225"/>
      <c r="J371" s="64"/>
      <c r="K371" s="64"/>
      <c r="L371" s="28"/>
      <c r="M371" s="54"/>
      <c r="N371" s="11"/>
      <c r="O371" s="109"/>
    </row>
    <row r="372" spans="1:15" x14ac:dyDescent="0.35">
      <c r="A372" s="89"/>
      <c r="B372" s="22"/>
      <c r="C372" s="48"/>
      <c r="D372" s="48"/>
      <c r="E372" s="48"/>
      <c r="F372" s="23"/>
      <c r="G372" s="48"/>
      <c r="H372" s="48"/>
      <c r="I372" s="48"/>
      <c r="J372" s="28"/>
      <c r="K372" s="48"/>
      <c r="L372" s="28"/>
      <c r="M372" s="109"/>
      <c r="N372" s="25"/>
      <c r="O372" s="54"/>
    </row>
    <row r="373" spans="1:15" x14ac:dyDescent="0.35">
      <c r="A373" s="90"/>
      <c r="B373" s="21"/>
      <c r="C373" s="16"/>
      <c r="D373" s="17" t="s">
        <v>2</v>
      </c>
      <c r="E373" s="17"/>
      <c r="F373" s="18"/>
      <c r="G373" s="17"/>
      <c r="H373" s="19"/>
      <c r="I373" s="17"/>
      <c r="J373" s="17"/>
      <c r="K373" s="17"/>
      <c r="L373" s="29"/>
      <c r="M373" s="59"/>
      <c r="N373" s="196"/>
      <c r="O373" s="59"/>
    </row>
    <row r="374" spans="1:15" ht="26" x14ac:dyDescent="0.35">
      <c r="A374" s="88" t="s">
        <v>298</v>
      </c>
      <c r="B374" s="56" t="s">
        <v>3</v>
      </c>
      <c r="C374" s="60" t="s">
        <v>299</v>
      </c>
      <c r="D374" s="61" t="s">
        <v>4</v>
      </c>
      <c r="E374" s="61" t="s">
        <v>5</v>
      </c>
      <c r="F374" s="61" t="s">
        <v>665</v>
      </c>
      <c r="G374" s="61" t="s">
        <v>6</v>
      </c>
      <c r="H374" s="62" t="s">
        <v>7</v>
      </c>
      <c r="I374" s="61" t="s">
        <v>300</v>
      </c>
      <c r="J374" s="61" t="s">
        <v>666</v>
      </c>
      <c r="K374" s="61" t="s">
        <v>667</v>
      </c>
      <c r="L374" s="61" t="s">
        <v>301</v>
      </c>
      <c r="M374" s="61" t="s">
        <v>302</v>
      </c>
      <c r="N374" s="58" t="s">
        <v>668</v>
      </c>
      <c r="O374" s="63" t="s">
        <v>8</v>
      </c>
    </row>
    <row r="375" spans="1:15" ht="29" customHeight="1" x14ac:dyDescent="0.35">
      <c r="A375" s="121">
        <v>644500</v>
      </c>
      <c r="B375" s="105" t="s">
        <v>388</v>
      </c>
      <c r="C375" s="129">
        <v>0.14000000000000001</v>
      </c>
      <c r="D375" s="106">
        <v>0</v>
      </c>
      <c r="E375" s="106">
        <v>2</v>
      </c>
      <c r="F375" s="106" t="s">
        <v>295</v>
      </c>
      <c r="G375" s="106" t="s">
        <v>9</v>
      </c>
      <c r="H375" s="130">
        <v>42055</v>
      </c>
      <c r="I375" s="130">
        <v>42667</v>
      </c>
      <c r="J375" s="106" t="s">
        <v>62</v>
      </c>
      <c r="K375" s="106">
        <v>3</v>
      </c>
      <c r="L375" s="131">
        <f t="shared" ref="L375:L385" si="16">K375/C375</f>
        <v>21.428571428571427</v>
      </c>
      <c r="M375" s="106" t="s">
        <v>10</v>
      </c>
      <c r="N375" s="137" t="s">
        <v>18</v>
      </c>
      <c r="O375" s="135" t="s">
        <v>30</v>
      </c>
    </row>
    <row r="376" spans="1:15" ht="29" customHeight="1" x14ac:dyDescent="0.35">
      <c r="A376" s="121">
        <v>619400</v>
      </c>
      <c r="B376" s="67" t="s">
        <v>563</v>
      </c>
      <c r="C376" s="118">
        <v>0.03</v>
      </c>
      <c r="D376" s="118">
        <v>2</v>
      </c>
      <c r="E376" s="118">
        <v>0</v>
      </c>
      <c r="F376" s="108" t="s">
        <v>564</v>
      </c>
      <c r="G376" s="76" t="s">
        <v>9</v>
      </c>
      <c r="H376" s="73">
        <v>41297</v>
      </c>
      <c r="I376" s="73">
        <v>41358</v>
      </c>
      <c r="J376" s="223" t="s">
        <v>28</v>
      </c>
      <c r="K376" s="118">
        <v>2</v>
      </c>
      <c r="L376" s="68">
        <f t="shared" si="16"/>
        <v>66.666666666666671</v>
      </c>
      <c r="M376" s="118" t="s">
        <v>10</v>
      </c>
      <c r="N376" s="136" t="s">
        <v>46</v>
      </c>
      <c r="O376" s="118" t="s">
        <v>44</v>
      </c>
    </row>
    <row r="377" spans="1:15" ht="29" customHeight="1" x14ac:dyDescent="0.35">
      <c r="A377" s="121">
        <v>662000</v>
      </c>
      <c r="B377" s="122" t="s">
        <v>698</v>
      </c>
      <c r="C377" s="126">
        <v>0.09</v>
      </c>
      <c r="D377" s="108">
        <v>3</v>
      </c>
      <c r="E377" s="108">
        <v>0</v>
      </c>
      <c r="F377" s="108" t="s">
        <v>287</v>
      </c>
      <c r="G377" s="108" t="s">
        <v>9</v>
      </c>
      <c r="H377" s="138">
        <v>42443</v>
      </c>
      <c r="I377" s="138">
        <v>42825</v>
      </c>
      <c r="J377" s="108" t="s">
        <v>48</v>
      </c>
      <c r="K377" s="108">
        <v>3</v>
      </c>
      <c r="L377" s="68">
        <f t="shared" si="16"/>
        <v>33.333333333333336</v>
      </c>
      <c r="M377" s="108" t="s">
        <v>10</v>
      </c>
      <c r="N377" s="38" t="s">
        <v>29</v>
      </c>
      <c r="O377" s="133" t="s">
        <v>11</v>
      </c>
    </row>
    <row r="378" spans="1:15" ht="29" customHeight="1" x14ac:dyDescent="0.35">
      <c r="A378" s="121">
        <v>667600</v>
      </c>
      <c r="B378" s="67" t="s">
        <v>743</v>
      </c>
      <c r="C378" s="76">
        <v>7.0000000000000007E-2</v>
      </c>
      <c r="D378" s="76">
        <v>3</v>
      </c>
      <c r="E378" s="76">
        <v>0</v>
      </c>
      <c r="F378" s="108" t="s">
        <v>663</v>
      </c>
      <c r="G378" s="106" t="s">
        <v>9</v>
      </c>
      <c r="H378" s="73">
        <v>42605</v>
      </c>
      <c r="I378" s="130">
        <v>42639</v>
      </c>
      <c r="J378" s="106" t="s">
        <v>572</v>
      </c>
      <c r="K378" s="76">
        <v>3</v>
      </c>
      <c r="L378" s="131">
        <f t="shared" si="16"/>
        <v>42.857142857142854</v>
      </c>
      <c r="M378" s="76" t="s">
        <v>10</v>
      </c>
      <c r="N378" s="38" t="s">
        <v>29</v>
      </c>
      <c r="O378" s="133" t="s">
        <v>11</v>
      </c>
    </row>
    <row r="379" spans="1:15" ht="29" customHeight="1" x14ac:dyDescent="0.35">
      <c r="A379" s="121">
        <v>670500</v>
      </c>
      <c r="B379" s="67" t="s">
        <v>814</v>
      </c>
      <c r="C379" s="76">
        <v>0.03</v>
      </c>
      <c r="D379" s="76">
        <v>3</v>
      </c>
      <c r="E379" s="76">
        <v>0</v>
      </c>
      <c r="F379" s="108" t="s">
        <v>605</v>
      </c>
      <c r="G379" s="106" t="s">
        <v>9</v>
      </c>
      <c r="H379" s="73">
        <v>42711</v>
      </c>
      <c r="I379" s="130">
        <v>42825</v>
      </c>
      <c r="J379" s="106" t="s">
        <v>127</v>
      </c>
      <c r="K379" s="76">
        <v>3</v>
      </c>
      <c r="L379" s="131">
        <f t="shared" si="16"/>
        <v>100</v>
      </c>
      <c r="M379" s="76" t="s">
        <v>10</v>
      </c>
      <c r="N379" s="38" t="s">
        <v>29</v>
      </c>
      <c r="O379" s="133" t="s">
        <v>11</v>
      </c>
    </row>
    <row r="380" spans="1:15" ht="29" customHeight="1" x14ac:dyDescent="0.35">
      <c r="A380" s="121">
        <v>648600</v>
      </c>
      <c r="B380" s="122" t="s">
        <v>396</v>
      </c>
      <c r="C380" s="126">
        <v>0.06</v>
      </c>
      <c r="D380" s="108">
        <v>14</v>
      </c>
      <c r="E380" s="108">
        <v>0</v>
      </c>
      <c r="F380" s="127" t="s">
        <v>285</v>
      </c>
      <c r="G380" s="108" t="s">
        <v>9</v>
      </c>
      <c r="H380" s="124">
        <v>42144</v>
      </c>
      <c r="I380" s="138">
        <v>42376</v>
      </c>
      <c r="J380" s="108" t="s">
        <v>286</v>
      </c>
      <c r="K380" s="108">
        <v>14</v>
      </c>
      <c r="L380" s="68">
        <f t="shared" si="16"/>
        <v>233.33333333333334</v>
      </c>
      <c r="M380" s="108" t="s">
        <v>10</v>
      </c>
      <c r="N380" s="38" t="s">
        <v>56</v>
      </c>
      <c r="O380" s="133" t="s">
        <v>53</v>
      </c>
    </row>
    <row r="381" spans="1:15" ht="29" customHeight="1" x14ac:dyDescent="0.35">
      <c r="A381" s="121">
        <v>659900</v>
      </c>
      <c r="B381" s="122" t="s">
        <v>392</v>
      </c>
      <c r="C381" s="126">
        <v>0.04</v>
      </c>
      <c r="D381" s="108">
        <v>2</v>
      </c>
      <c r="E381" s="108">
        <v>0</v>
      </c>
      <c r="F381" s="108" t="s">
        <v>291</v>
      </c>
      <c r="G381" s="108" t="s">
        <v>9</v>
      </c>
      <c r="H381" s="124">
        <v>42382</v>
      </c>
      <c r="I381" s="125">
        <v>42825</v>
      </c>
      <c r="J381" s="119" t="s">
        <v>127</v>
      </c>
      <c r="K381" s="119">
        <v>2</v>
      </c>
      <c r="L381" s="68">
        <f t="shared" si="16"/>
        <v>50</v>
      </c>
      <c r="M381" s="119" t="s">
        <v>10</v>
      </c>
      <c r="N381" s="136" t="s">
        <v>56</v>
      </c>
      <c r="O381" s="132" t="s">
        <v>53</v>
      </c>
    </row>
    <row r="382" spans="1:15" ht="29" customHeight="1" x14ac:dyDescent="0.35">
      <c r="A382" s="121">
        <v>668100</v>
      </c>
      <c r="B382" s="67" t="s">
        <v>816</v>
      </c>
      <c r="C382" s="76">
        <v>0.03</v>
      </c>
      <c r="D382" s="76">
        <v>5</v>
      </c>
      <c r="E382" s="76">
        <v>0</v>
      </c>
      <c r="F382" s="108" t="s">
        <v>571</v>
      </c>
      <c r="G382" s="106" t="s">
        <v>9</v>
      </c>
      <c r="H382" s="73">
        <v>42662</v>
      </c>
      <c r="I382" s="130">
        <v>42825</v>
      </c>
      <c r="J382" s="106" t="s">
        <v>572</v>
      </c>
      <c r="K382" s="76">
        <v>5</v>
      </c>
      <c r="L382" s="131">
        <f t="shared" si="16"/>
        <v>166.66666666666669</v>
      </c>
      <c r="M382" s="76" t="s">
        <v>10</v>
      </c>
      <c r="N382" s="38" t="s">
        <v>56</v>
      </c>
      <c r="O382" s="133" t="s">
        <v>53</v>
      </c>
    </row>
    <row r="383" spans="1:15" ht="29" customHeight="1" x14ac:dyDescent="0.35">
      <c r="A383" s="121">
        <v>673300</v>
      </c>
      <c r="B383" s="67" t="s">
        <v>815</v>
      </c>
      <c r="C383" s="76">
        <v>0.05</v>
      </c>
      <c r="D383" s="76">
        <v>2</v>
      </c>
      <c r="E383" s="76">
        <v>0</v>
      </c>
      <c r="F383" s="108" t="s">
        <v>640</v>
      </c>
      <c r="G383" s="106" t="s">
        <v>9</v>
      </c>
      <c r="H383" s="73">
        <v>42765</v>
      </c>
      <c r="I383" s="130">
        <v>42825</v>
      </c>
      <c r="J383" s="106" t="s">
        <v>28</v>
      </c>
      <c r="K383" s="76">
        <v>2</v>
      </c>
      <c r="L383" s="131">
        <f t="shared" si="16"/>
        <v>40</v>
      </c>
      <c r="M383" s="76" t="s">
        <v>10</v>
      </c>
      <c r="N383" s="38" t="s">
        <v>22</v>
      </c>
      <c r="O383" s="133" t="s">
        <v>16</v>
      </c>
    </row>
    <row r="384" spans="1:15" ht="29" customHeight="1" x14ac:dyDescent="0.35">
      <c r="A384" s="121">
        <v>606700</v>
      </c>
      <c r="B384" s="67" t="s">
        <v>284</v>
      </c>
      <c r="C384" s="76">
        <v>0.19</v>
      </c>
      <c r="D384" s="76">
        <v>6</v>
      </c>
      <c r="E384" s="76">
        <v>0</v>
      </c>
      <c r="F384" s="108" t="s">
        <v>324</v>
      </c>
      <c r="G384" s="76" t="s">
        <v>9</v>
      </c>
      <c r="H384" s="74">
        <v>40822</v>
      </c>
      <c r="I384" s="74">
        <v>41565</v>
      </c>
      <c r="J384" s="76" t="s">
        <v>48</v>
      </c>
      <c r="K384" s="76">
        <v>6</v>
      </c>
      <c r="L384" s="68">
        <f t="shared" si="16"/>
        <v>31.578947368421051</v>
      </c>
      <c r="M384" s="76" t="s">
        <v>10</v>
      </c>
      <c r="N384" s="38" t="s">
        <v>58</v>
      </c>
      <c r="O384" s="76" t="s">
        <v>16</v>
      </c>
    </row>
    <row r="385" spans="1:15" ht="29" customHeight="1" x14ac:dyDescent="0.35">
      <c r="A385" s="121">
        <v>667200</v>
      </c>
      <c r="B385" s="67" t="s">
        <v>678</v>
      </c>
      <c r="C385" s="76">
        <v>0.03</v>
      </c>
      <c r="D385" s="76">
        <v>2</v>
      </c>
      <c r="E385" s="76">
        <v>0</v>
      </c>
      <c r="F385" s="108" t="s">
        <v>558</v>
      </c>
      <c r="G385" s="106" t="s">
        <v>9</v>
      </c>
      <c r="H385" s="73">
        <v>42641</v>
      </c>
      <c r="I385" s="106" t="s">
        <v>662</v>
      </c>
      <c r="J385" s="106" t="s">
        <v>194</v>
      </c>
      <c r="K385" s="76">
        <v>2</v>
      </c>
      <c r="L385" s="131">
        <f t="shared" si="16"/>
        <v>66.666666666666671</v>
      </c>
      <c r="M385" s="76" t="s">
        <v>10</v>
      </c>
      <c r="N385" s="38" t="s">
        <v>81</v>
      </c>
      <c r="O385" s="133" t="s">
        <v>53</v>
      </c>
    </row>
    <row r="386" spans="1:15" x14ac:dyDescent="0.35">
      <c r="A386" s="89"/>
      <c r="B386" s="22"/>
      <c r="C386" s="48"/>
      <c r="D386" s="17">
        <f>SUM(D375:D385)</f>
        <v>42</v>
      </c>
      <c r="E386" s="17">
        <f>SUM(E375:E385)</f>
        <v>2</v>
      </c>
      <c r="F386" s="23"/>
      <c r="G386" s="48"/>
      <c r="H386" s="24"/>
      <c r="I386" s="24"/>
      <c r="J386" s="48"/>
      <c r="K386" s="48"/>
      <c r="L386" s="28"/>
      <c r="M386" s="109"/>
      <c r="N386" s="25"/>
      <c r="O386" s="109"/>
    </row>
    <row r="387" spans="1:15" x14ac:dyDescent="0.35">
      <c r="A387" s="89"/>
      <c r="B387" s="22"/>
      <c r="C387" s="48"/>
      <c r="D387" s="48"/>
      <c r="E387" s="48"/>
      <c r="F387" s="23"/>
      <c r="G387" s="48"/>
      <c r="H387" s="24"/>
      <c r="I387" s="24"/>
      <c r="J387" s="48"/>
      <c r="K387" s="48"/>
      <c r="L387" s="28"/>
      <c r="M387" s="109"/>
      <c r="N387" s="25"/>
      <c r="O387" s="109"/>
    </row>
    <row r="388" spans="1:15" x14ac:dyDescent="0.35">
      <c r="A388" s="86"/>
      <c r="B388" s="32" t="s">
        <v>283</v>
      </c>
      <c r="C388" s="225" t="s">
        <v>240</v>
      </c>
      <c r="D388" s="225"/>
      <c r="E388" s="225"/>
      <c r="F388" s="225"/>
      <c r="G388" s="225"/>
      <c r="H388" s="225"/>
      <c r="I388" s="225"/>
      <c r="J388" s="64"/>
      <c r="K388" s="64"/>
      <c r="L388" s="28"/>
      <c r="M388" s="54"/>
      <c r="N388" s="11"/>
      <c r="O388" s="109"/>
    </row>
    <row r="389" spans="1:15" x14ac:dyDescent="0.35">
      <c r="A389" s="89"/>
      <c r="B389" s="22"/>
      <c r="C389" s="48"/>
      <c r="D389" s="48"/>
      <c r="E389" s="48"/>
      <c r="F389" s="23"/>
      <c r="G389" s="48"/>
      <c r="H389" s="48"/>
      <c r="I389" s="48"/>
      <c r="J389" s="28"/>
      <c r="K389" s="48"/>
      <c r="L389" s="28"/>
      <c r="M389" s="109"/>
      <c r="N389" s="25"/>
      <c r="O389" s="54"/>
    </row>
    <row r="390" spans="1:15" x14ac:dyDescent="0.35">
      <c r="A390" s="90"/>
      <c r="B390" s="21"/>
      <c r="C390" s="16"/>
      <c r="D390" s="17" t="s">
        <v>2</v>
      </c>
      <c r="E390" s="17"/>
      <c r="F390" s="18"/>
      <c r="G390" s="17"/>
      <c r="H390" s="19"/>
      <c r="I390" s="17"/>
      <c r="J390" s="17"/>
      <c r="K390" s="17"/>
      <c r="L390" s="29"/>
      <c r="M390" s="59"/>
      <c r="N390" s="196"/>
      <c r="O390" s="59"/>
    </row>
    <row r="391" spans="1:15" ht="26" x14ac:dyDescent="0.35">
      <c r="A391" s="88" t="s">
        <v>298</v>
      </c>
      <c r="B391" s="56" t="s">
        <v>3</v>
      </c>
      <c r="C391" s="60" t="s">
        <v>299</v>
      </c>
      <c r="D391" s="61" t="s">
        <v>4</v>
      </c>
      <c r="E391" s="61" t="s">
        <v>5</v>
      </c>
      <c r="F391" s="61" t="s">
        <v>665</v>
      </c>
      <c r="G391" s="61" t="s">
        <v>6</v>
      </c>
      <c r="H391" s="62" t="s">
        <v>7</v>
      </c>
      <c r="I391" s="61" t="s">
        <v>300</v>
      </c>
      <c r="J391" s="61" t="s">
        <v>666</v>
      </c>
      <c r="K391" s="61" t="s">
        <v>667</v>
      </c>
      <c r="L391" s="61" t="s">
        <v>301</v>
      </c>
      <c r="M391" s="61" t="s">
        <v>302</v>
      </c>
      <c r="N391" s="58" t="s">
        <v>668</v>
      </c>
      <c r="O391" s="63" t="s">
        <v>8</v>
      </c>
    </row>
    <row r="392" spans="1:15" ht="29" customHeight="1" x14ac:dyDescent="0.35">
      <c r="A392" s="128">
        <v>641100</v>
      </c>
      <c r="B392" s="67" t="s">
        <v>390</v>
      </c>
      <c r="C392" s="123">
        <v>0.05</v>
      </c>
      <c r="D392" s="119">
        <v>0</v>
      </c>
      <c r="E392" s="119">
        <v>2</v>
      </c>
      <c r="F392" s="118" t="s">
        <v>293</v>
      </c>
      <c r="G392" s="119" t="s">
        <v>24</v>
      </c>
      <c r="H392" s="73">
        <v>41969</v>
      </c>
      <c r="I392" s="119" t="s">
        <v>25</v>
      </c>
      <c r="J392" s="119" t="s">
        <v>194</v>
      </c>
      <c r="K392" s="119">
        <v>2</v>
      </c>
      <c r="L392" s="68">
        <f t="shared" ref="L392:L410" si="17">K392/C392</f>
        <v>40</v>
      </c>
      <c r="M392" s="119" t="s">
        <v>10</v>
      </c>
      <c r="N392" s="136" t="s">
        <v>168</v>
      </c>
      <c r="O392" s="132" t="s">
        <v>19</v>
      </c>
    </row>
    <row r="393" spans="1:15" ht="29" customHeight="1" x14ac:dyDescent="0.35">
      <c r="A393" s="121">
        <v>670200</v>
      </c>
      <c r="B393" s="67" t="s">
        <v>818</v>
      </c>
      <c r="C393" s="118">
        <v>0.16</v>
      </c>
      <c r="D393" s="118">
        <v>0</v>
      </c>
      <c r="E393" s="118">
        <v>1</v>
      </c>
      <c r="F393" s="119" t="s">
        <v>602</v>
      </c>
      <c r="G393" s="106" t="s">
        <v>24</v>
      </c>
      <c r="H393" s="224">
        <v>42706</v>
      </c>
      <c r="I393" s="113" t="s">
        <v>25</v>
      </c>
      <c r="J393" s="113" t="s">
        <v>48</v>
      </c>
      <c r="K393" s="118">
        <v>1</v>
      </c>
      <c r="L393" s="131">
        <f t="shared" si="17"/>
        <v>6.25</v>
      </c>
      <c r="M393" s="76" t="s">
        <v>10</v>
      </c>
      <c r="N393" s="136" t="s">
        <v>100</v>
      </c>
      <c r="O393" s="132" t="s">
        <v>16</v>
      </c>
    </row>
    <row r="394" spans="1:15" ht="29" customHeight="1" x14ac:dyDescent="0.35">
      <c r="A394" s="121">
        <v>666700</v>
      </c>
      <c r="B394" s="67" t="s">
        <v>819</v>
      </c>
      <c r="C394" s="76">
        <v>0.02</v>
      </c>
      <c r="D394" s="76">
        <v>0</v>
      </c>
      <c r="E394" s="76">
        <v>2</v>
      </c>
      <c r="F394" s="108" t="s">
        <v>552</v>
      </c>
      <c r="G394" s="106" t="s">
        <v>24</v>
      </c>
      <c r="H394" s="73">
        <v>42619</v>
      </c>
      <c r="I394" s="106" t="s">
        <v>25</v>
      </c>
      <c r="J394" s="106" t="s">
        <v>63</v>
      </c>
      <c r="K394" s="76">
        <v>2</v>
      </c>
      <c r="L394" s="131">
        <f t="shared" si="17"/>
        <v>100</v>
      </c>
      <c r="M394" s="76" t="s">
        <v>10</v>
      </c>
      <c r="N394" s="38" t="s">
        <v>36</v>
      </c>
      <c r="O394" s="133" t="s">
        <v>44</v>
      </c>
    </row>
    <row r="395" spans="1:15" ht="29" customHeight="1" x14ac:dyDescent="0.35">
      <c r="A395" s="121">
        <v>672900</v>
      </c>
      <c r="B395" s="67" t="s">
        <v>820</v>
      </c>
      <c r="C395" s="76">
        <v>0.16</v>
      </c>
      <c r="D395" s="76">
        <v>0</v>
      </c>
      <c r="E395" s="76">
        <v>5</v>
      </c>
      <c r="F395" s="108" t="s">
        <v>636</v>
      </c>
      <c r="G395" s="106" t="s">
        <v>24</v>
      </c>
      <c r="H395" s="73">
        <v>42754</v>
      </c>
      <c r="I395" s="130" t="s">
        <v>25</v>
      </c>
      <c r="J395" s="106" t="s">
        <v>48</v>
      </c>
      <c r="K395" s="76">
        <v>5</v>
      </c>
      <c r="L395" s="131">
        <f t="shared" si="17"/>
        <v>31.25</v>
      </c>
      <c r="M395" s="76" t="s">
        <v>10</v>
      </c>
      <c r="N395" s="38" t="s">
        <v>29</v>
      </c>
      <c r="O395" s="133" t="s">
        <v>11</v>
      </c>
    </row>
    <row r="396" spans="1:15" ht="29" customHeight="1" x14ac:dyDescent="0.35">
      <c r="A396" s="121">
        <v>668000</v>
      </c>
      <c r="B396" s="67" t="s">
        <v>744</v>
      </c>
      <c r="C396" s="76">
        <v>0.09</v>
      </c>
      <c r="D396" s="76">
        <v>0</v>
      </c>
      <c r="E396" s="76">
        <v>1</v>
      </c>
      <c r="F396" s="108" t="s">
        <v>569</v>
      </c>
      <c r="G396" s="106" t="s">
        <v>24</v>
      </c>
      <c r="H396" s="73">
        <v>42655</v>
      </c>
      <c r="I396" s="106" t="s">
        <v>25</v>
      </c>
      <c r="J396" s="106" t="s">
        <v>63</v>
      </c>
      <c r="K396" s="76">
        <v>1</v>
      </c>
      <c r="L396" s="131">
        <f t="shared" si="17"/>
        <v>11.111111111111111</v>
      </c>
      <c r="M396" s="76" t="s">
        <v>10</v>
      </c>
      <c r="N396" s="38" t="s">
        <v>29</v>
      </c>
      <c r="O396" s="133" t="s">
        <v>11</v>
      </c>
    </row>
    <row r="397" spans="1:15" ht="29" customHeight="1" x14ac:dyDescent="0.35">
      <c r="A397" s="121">
        <v>654900</v>
      </c>
      <c r="B397" s="122" t="s">
        <v>389</v>
      </c>
      <c r="C397" s="126">
        <v>0.04</v>
      </c>
      <c r="D397" s="108">
        <v>0</v>
      </c>
      <c r="E397" s="108">
        <v>3</v>
      </c>
      <c r="F397" s="108" t="s">
        <v>294</v>
      </c>
      <c r="G397" s="108" t="s">
        <v>24</v>
      </c>
      <c r="H397" s="124">
        <v>42262</v>
      </c>
      <c r="I397" s="108" t="s">
        <v>25</v>
      </c>
      <c r="J397" s="108" t="s">
        <v>72</v>
      </c>
      <c r="K397" s="108">
        <v>3</v>
      </c>
      <c r="L397" s="68">
        <f t="shared" si="17"/>
        <v>75</v>
      </c>
      <c r="M397" s="108" t="s">
        <v>10</v>
      </c>
      <c r="N397" s="38" t="s">
        <v>29</v>
      </c>
      <c r="O397" s="133" t="s">
        <v>11</v>
      </c>
    </row>
    <row r="398" spans="1:15" ht="29" customHeight="1" x14ac:dyDescent="0.35">
      <c r="A398" s="121">
        <v>671200</v>
      </c>
      <c r="B398" s="67" t="s">
        <v>813</v>
      </c>
      <c r="C398" s="76">
        <v>0.01</v>
      </c>
      <c r="D398" s="76">
        <v>0</v>
      </c>
      <c r="E398" s="76">
        <v>2</v>
      </c>
      <c r="F398" s="108" t="s">
        <v>614</v>
      </c>
      <c r="G398" s="106" t="s">
        <v>24</v>
      </c>
      <c r="H398" s="73">
        <v>42725</v>
      </c>
      <c r="I398" s="106" t="s">
        <v>25</v>
      </c>
      <c r="J398" s="106" t="s">
        <v>63</v>
      </c>
      <c r="K398" s="76">
        <v>2</v>
      </c>
      <c r="L398" s="131">
        <f t="shared" si="17"/>
        <v>200</v>
      </c>
      <c r="M398" s="76" t="s">
        <v>10</v>
      </c>
      <c r="N398" s="38" t="s">
        <v>56</v>
      </c>
      <c r="O398" s="133" t="s">
        <v>53</v>
      </c>
    </row>
    <row r="399" spans="1:15" ht="29" customHeight="1" x14ac:dyDescent="0.35">
      <c r="A399" s="121">
        <v>670100</v>
      </c>
      <c r="B399" s="67" t="s">
        <v>822</v>
      </c>
      <c r="C399" s="76">
        <v>0.06</v>
      </c>
      <c r="D399" s="76">
        <v>0</v>
      </c>
      <c r="E399" s="76">
        <v>1</v>
      </c>
      <c r="F399" s="108" t="s">
        <v>601</v>
      </c>
      <c r="G399" s="106" t="s">
        <v>24</v>
      </c>
      <c r="H399" s="73">
        <v>42702</v>
      </c>
      <c r="I399" s="106" t="s">
        <v>25</v>
      </c>
      <c r="J399" s="106" t="s">
        <v>48</v>
      </c>
      <c r="K399" s="76">
        <v>1</v>
      </c>
      <c r="L399" s="131">
        <f t="shared" si="17"/>
        <v>16.666666666666668</v>
      </c>
      <c r="M399" s="76" t="s">
        <v>10</v>
      </c>
      <c r="N399" s="38" t="s">
        <v>77</v>
      </c>
      <c r="O399" s="133" t="s">
        <v>16</v>
      </c>
    </row>
    <row r="400" spans="1:15" ht="29" customHeight="1" x14ac:dyDescent="0.35">
      <c r="A400" s="121">
        <v>670600</v>
      </c>
      <c r="B400" s="67" t="s">
        <v>817</v>
      </c>
      <c r="C400" s="76">
        <v>0.21</v>
      </c>
      <c r="D400" s="76">
        <v>0</v>
      </c>
      <c r="E400" s="76">
        <v>1</v>
      </c>
      <c r="F400" s="108" t="s">
        <v>606</v>
      </c>
      <c r="G400" s="106" t="s">
        <v>24</v>
      </c>
      <c r="H400" s="73">
        <v>42712</v>
      </c>
      <c r="I400" s="106" t="s">
        <v>25</v>
      </c>
      <c r="J400" s="106" t="s">
        <v>48</v>
      </c>
      <c r="K400" s="76">
        <v>1</v>
      </c>
      <c r="L400" s="131">
        <f t="shared" si="17"/>
        <v>4.7619047619047619</v>
      </c>
      <c r="M400" s="76" t="s">
        <v>10</v>
      </c>
      <c r="N400" s="38" t="s">
        <v>22</v>
      </c>
      <c r="O400" s="133" t="s">
        <v>16</v>
      </c>
    </row>
    <row r="401" spans="1:15" ht="29" customHeight="1" x14ac:dyDescent="0.35">
      <c r="A401" s="121">
        <v>655400</v>
      </c>
      <c r="B401" s="122" t="s">
        <v>359</v>
      </c>
      <c r="C401" s="126">
        <v>0.01</v>
      </c>
      <c r="D401" s="108">
        <v>0</v>
      </c>
      <c r="E401" s="108">
        <v>5</v>
      </c>
      <c r="F401" s="108" t="s">
        <v>296</v>
      </c>
      <c r="G401" s="108" t="s">
        <v>24</v>
      </c>
      <c r="H401" s="124">
        <v>42265</v>
      </c>
      <c r="I401" s="108" t="s">
        <v>25</v>
      </c>
      <c r="J401" s="108" t="s">
        <v>127</v>
      </c>
      <c r="K401" s="108">
        <v>5</v>
      </c>
      <c r="L401" s="68">
        <f t="shared" si="17"/>
        <v>500</v>
      </c>
      <c r="M401" s="108" t="s">
        <v>10</v>
      </c>
      <c r="N401" s="38" t="s">
        <v>22</v>
      </c>
      <c r="O401" s="133" t="s">
        <v>16</v>
      </c>
    </row>
    <row r="402" spans="1:15" ht="29" customHeight="1" x14ac:dyDescent="0.35">
      <c r="A402" s="121">
        <v>653100</v>
      </c>
      <c r="B402" s="122" t="s">
        <v>394</v>
      </c>
      <c r="C402" s="126">
        <v>0.01</v>
      </c>
      <c r="D402" s="108">
        <v>0</v>
      </c>
      <c r="E402" s="108">
        <v>1</v>
      </c>
      <c r="F402" s="108" t="s">
        <v>288</v>
      </c>
      <c r="G402" s="108" t="s">
        <v>24</v>
      </c>
      <c r="H402" s="138">
        <v>42220</v>
      </c>
      <c r="I402" s="108" t="s">
        <v>25</v>
      </c>
      <c r="J402" s="108" t="s">
        <v>63</v>
      </c>
      <c r="K402" s="108">
        <v>1</v>
      </c>
      <c r="L402" s="68">
        <f t="shared" si="17"/>
        <v>100</v>
      </c>
      <c r="M402" s="108" t="s">
        <v>10</v>
      </c>
      <c r="N402" s="38" t="s">
        <v>58</v>
      </c>
      <c r="O402" s="133" t="s">
        <v>16</v>
      </c>
    </row>
    <row r="403" spans="1:15" ht="29" customHeight="1" x14ac:dyDescent="0.35">
      <c r="A403" s="121">
        <v>663100</v>
      </c>
      <c r="B403" s="122" t="s">
        <v>395</v>
      </c>
      <c r="C403" s="126">
        <v>7.0000000000000007E-2</v>
      </c>
      <c r="D403" s="108">
        <v>0</v>
      </c>
      <c r="E403" s="108">
        <v>22</v>
      </c>
      <c r="F403" s="108" t="s">
        <v>319</v>
      </c>
      <c r="G403" s="108" t="s">
        <v>24</v>
      </c>
      <c r="H403" s="124">
        <v>42481</v>
      </c>
      <c r="I403" s="108" t="s">
        <v>25</v>
      </c>
      <c r="J403" s="108" t="s">
        <v>320</v>
      </c>
      <c r="K403" s="108">
        <v>22</v>
      </c>
      <c r="L403" s="68">
        <f t="shared" si="17"/>
        <v>314.28571428571428</v>
      </c>
      <c r="M403" s="108" t="s">
        <v>10</v>
      </c>
      <c r="N403" s="38" t="s">
        <v>52</v>
      </c>
      <c r="O403" s="133" t="s">
        <v>53</v>
      </c>
    </row>
    <row r="404" spans="1:15" ht="29" customHeight="1" x14ac:dyDescent="0.35">
      <c r="A404" s="121">
        <v>659700</v>
      </c>
      <c r="B404" s="122" t="s">
        <v>393</v>
      </c>
      <c r="C404" s="126">
        <v>0.02</v>
      </c>
      <c r="D404" s="108">
        <v>0</v>
      </c>
      <c r="E404" s="108">
        <v>2</v>
      </c>
      <c r="F404" s="108" t="s">
        <v>289</v>
      </c>
      <c r="G404" s="108" t="s">
        <v>24</v>
      </c>
      <c r="H404" s="124">
        <v>42382</v>
      </c>
      <c r="I404" s="108" t="s">
        <v>25</v>
      </c>
      <c r="J404" s="108" t="s">
        <v>290</v>
      </c>
      <c r="K404" s="108">
        <v>2</v>
      </c>
      <c r="L404" s="68">
        <f t="shared" si="17"/>
        <v>100</v>
      </c>
      <c r="M404" s="108" t="s">
        <v>10</v>
      </c>
      <c r="N404" s="38" t="s">
        <v>52</v>
      </c>
      <c r="O404" s="133" t="s">
        <v>53</v>
      </c>
    </row>
    <row r="405" spans="1:15" ht="29" customHeight="1" x14ac:dyDescent="0.35">
      <c r="A405" s="121">
        <v>671400</v>
      </c>
      <c r="B405" s="67" t="s">
        <v>823</v>
      </c>
      <c r="C405" s="76">
        <v>0.02</v>
      </c>
      <c r="D405" s="76">
        <v>0</v>
      </c>
      <c r="E405" s="76">
        <v>5</v>
      </c>
      <c r="F405" s="108" t="s">
        <v>617</v>
      </c>
      <c r="G405" s="106" t="s">
        <v>24</v>
      </c>
      <c r="H405" s="73">
        <v>42744</v>
      </c>
      <c r="I405" s="106" t="s">
        <v>25</v>
      </c>
      <c r="J405" s="106" t="s">
        <v>63</v>
      </c>
      <c r="K405" s="76">
        <v>5</v>
      </c>
      <c r="L405" s="131">
        <f t="shared" si="17"/>
        <v>250</v>
      </c>
      <c r="M405" s="76" t="s">
        <v>10</v>
      </c>
      <c r="N405" s="38" t="s">
        <v>52</v>
      </c>
      <c r="O405" s="133" t="s">
        <v>53</v>
      </c>
    </row>
    <row r="406" spans="1:15" ht="29" customHeight="1" x14ac:dyDescent="0.35">
      <c r="A406" s="121">
        <v>648500</v>
      </c>
      <c r="B406" s="122" t="s">
        <v>391</v>
      </c>
      <c r="C406" s="126">
        <v>0.01</v>
      </c>
      <c r="D406" s="108">
        <v>0</v>
      </c>
      <c r="E406" s="108">
        <v>2</v>
      </c>
      <c r="F406" s="127" t="s">
        <v>292</v>
      </c>
      <c r="G406" s="108" t="s">
        <v>24</v>
      </c>
      <c r="H406" s="124">
        <v>42135</v>
      </c>
      <c r="I406" s="108" t="s">
        <v>25</v>
      </c>
      <c r="J406" s="108" t="s">
        <v>127</v>
      </c>
      <c r="K406" s="108">
        <v>2</v>
      </c>
      <c r="L406" s="68">
        <f t="shared" si="17"/>
        <v>200</v>
      </c>
      <c r="M406" s="108" t="s">
        <v>10</v>
      </c>
      <c r="N406" s="38" t="s">
        <v>52</v>
      </c>
      <c r="O406" s="133" t="s">
        <v>53</v>
      </c>
    </row>
    <row r="407" spans="1:15" ht="29" customHeight="1" x14ac:dyDescent="0.35">
      <c r="A407" s="121">
        <v>667300</v>
      </c>
      <c r="B407" s="67" t="s">
        <v>786</v>
      </c>
      <c r="C407" s="76">
        <v>0.01</v>
      </c>
      <c r="D407" s="76">
        <v>0</v>
      </c>
      <c r="E407" s="76">
        <v>3</v>
      </c>
      <c r="F407" s="108" t="s">
        <v>559</v>
      </c>
      <c r="G407" s="106" t="s">
        <v>24</v>
      </c>
      <c r="H407" s="73">
        <v>42642</v>
      </c>
      <c r="I407" s="106" t="s">
        <v>25</v>
      </c>
      <c r="J407" s="106" t="s">
        <v>194</v>
      </c>
      <c r="K407" s="76">
        <v>3</v>
      </c>
      <c r="L407" s="131">
        <f t="shared" si="17"/>
        <v>300</v>
      </c>
      <c r="M407" s="76" t="s">
        <v>10</v>
      </c>
      <c r="N407" s="38" t="s">
        <v>52</v>
      </c>
      <c r="O407" s="133" t="s">
        <v>53</v>
      </c>
    </row>
    <row r="408" spans="1:15" ht="29" customHeight="1" x14ac:dyDescent="0.35">
      <c r="A408" s="121">
        <v>671600</v>
      </c>
      <c r="B408" s="67" t="s">
        <v>755</v>
      </c>
      <c r="C408" s="76">
        <v>0.13</v>
      </c>
      <c r="D408" s="76">
        <v>0</v>
      </c>
      <c r="E408" s="76">
        <v>2</v>
      </c>
      <c r="F408" s="108" t="s">
        <v>619</v>
      </c>
      <c r="G408" s="106" t="s">
        <v>24</v>
      </c>
      <c r="H408" s="73">
        <v>42599</v>
      </c>
      <c r="I408" s="106" t="s">
        <v>25</v>
      </c>
      <c r="J408" s="106" t="s">
        <v>320</v>
      </c>
      <c r="K408" s="76">
        <v>2</v>
      </c>
      <c r="L408" s="131">
        <f t="shared" si="17"/>
        <v>15.384615384615383</v>
      </c>
      <c r="M408" s="76" t="s">
        <v>10</v>
      </c>
      <c r="N408" s="38" t="s">
        <v>81</v>
      </c>
      <c r="O408" s="133" t="s">
        <v>53</v>
      </c>
    </row>
    <row r="409" spans="1:15" ht="29" customHeight="1" x14ac:dyDescent="0.35">
      <c r="A409" s="121">
        <v>666400</v>
      </c>
      <c r="B409" s="105" t="s">
        <v>821</v>
      </c>
      <c r="C409" s="129">
        <v>0.03</v>
      </c>
      <c r="D409" s="106">
        <v>0</v>
      </c>
      <c r="E409" s="106">
        <v>2</v>
      </c>
      <c r="F409" s="107" t="s">
        <v>548</v>
      </c>
      <c r="G409" s="106" t="s">
        <v>24</v>
      </c>
      <c r="H409" s="130">
        <v>42608</v>
      </c>
      <c r="I409" s="106" t="s">
        <v>25</v>
      </c>
      <c r="J409" s="106" t="s">
        <v>72</v>
      </c>
      <c r="K409" s="106">
        <v>2</v>
      </c>
      <c r="L409" s="131">
        <f t="shared" si="17"/>
        <v>66.666666666666671</v>
      </c>
      <c r="M409" s="106" t="s">
        <v>10</v>
      </c>
      <c r="N409" s="137" t="s">
        <v>81</v>
      </c>
      <c r="O409" s="135" t="s">
        <v>53</v>
      </c>
    </row>
    <row r="410" spans="1:15" ht="29" customHeight="1" x14ac:dyDescent="0.35">
      <c r="A410" s="121">
        <v>674700</v>
      </c>
      <c r="B410" s="67" t="s">
        <v>801</v>
      </c>
      <c r="C410" s="76">
        <v>0.03</v>
      </c>
      <c r="D410" s="76">
        <v>0</v>
      </c>
      <c r="E410" s="76">
        <v>1</v>
      </c>
      <c r="F410" s="108" t="s">
        <v>654</v>
      </c>
      <c r="G410" s="106" t="s">
        <v>24</v>
      </c>
      <c r="H410" s="73">
        <v>42816</v>
      </c>
      <c r="I410" s="106" t="s">
        <v>25</v>
      </c>
      <c r="J410" s="106" t="s">
        <v>730</v>
      </c>
      <c r="K410" s="76">
        <v>1</v>
      </c>
      <c r="L410" s="131">
        <f t="shared" si="17"/>
        <v>33.333333333333336</v>
      </c>
      <c r="M410" s="76" t="s">
        <v>10</v>
      </c>
      <c r="N410" s="38" t="s">
        <v>81</v>
      </c>
      <c r="O410" s="133" t="s">
        <v>53</v>
      </c>
    </row>
    <row r="411" spans="1:15" x14ac:dyDescent="0.35">
      <c r="A411" s="89"/>
      <c r="B411" s="22"/>
      <c r="C411" s="28"/>
      <c r="D411" s="17">
        <f>SUM(D392:D410)</f>
        <v>0</v>
      </c>
      <c r="E411" s="17">
        <f>SUM(E392:E410)</f>
        <v>63</v>
      </c>
      <c r="F411" s="23"/>
      <c r="G411" s="48"/>
      <c r="H411" s="24"/>
      <c r="I411" s="24"/>
      <c r="J411" s="48"/>
      <c r="K411" s="48"/>
      <c r="L411" s="48"/>
      <c r="M411" s="109"/>
      <c r="N411" s="25"/>
      <c r="O411" s="109"/>
    </row>
    <row r="412" spans="1:15" x14ac:dyDescent="0.35">
      <c r="A412" s="89"/>
      <c r="B412" s="22"/>
      <c r="C412" s="28"/>
      <c r="D412" s="47"/>
      <c r="E412" s="47"/>
      <c r="F412" s="23"/>
      <c r="G412" s="48"/>
      <c r="H412" s="24"/>
      <c r="I412" s="24"/>
      <c r="J412" s="48"/>
      <c r="K412" s="48"/>
      <c r="L412" s="48"/>
      <c r="M412" s="109"/>
      <c r="N412" s="25"/>
      <c r="O412" s="109"/>
    </row>
    <row r="413" spans="1:15" x14ac:dyDescent="0.35">
      <c r="N413" s="83"/>
    </row>
    <row r="414" spans="1:15" x14ac:dyDescent="0.35">
      <c r="A414" s="92"/>
      <c r="B414" s="65" t="s">
        <v>297</v>
      </c>
      <c r="C414" s="37"/>
      <c r="D414" s="37"/>
      <c r="E414" s="37"/>
      <c r="F414" s="37"/>
      <c r="G414" s="37"/>
      <c r="H414" s="10"/>
      <c r="I414" s="37"/>
      <c r="J414" s="37"/>
      <c r="K414" s="37"/>
      <c r="L414" s="51"/>
      <c r="M414" s="51"/>
      <c r="N414" s="52"/>
      <c r="O414" s="51"/>
    </row>
    <row r="415" spans="1:15" x14ac:dyDescent="0.35">
      <c r="A415" s="92"/>
      <c r="B415" s="66"/>
      <c r="C415" s="37"/>
      <c r="D415" s="37"/>
      <c r="E415" s="37"/>
      <c r="F415" s="37"/>
      <c r="G415" s="37"/>
      <c r="H415" s="10"/>
      <c r="I415" s="37"/>
      <c r="J415" s="37"/>
      <c r="K415" s="37"/>
      <c r="L415" s="51"/>
      <c r="M415" s="51"/>
      <c r="N415" s="52"/>
      <c r="O415" s="51"/>
    </row>
    <row r="416" spans="1:15" x14ac:dyDescent="0.35">
      <c r="A416" s="87"/>
      <c r="B416" s="56"/>
      <c r="C416" s="16"/>
      <c r="D416" s="17" t="s">
        <v>2</v>
      </c>
      <c r="E416" s="17"/>
      <c r="F416" s="17"/>
      <c r="G416" s="17"/>
      <c r="H416" s="19"/>
      <c r="I416" s="17"/>
      <c r="J416" s="17"/>
      <c r="K416" s="17"/>
      <c r="L416" s="33"/>
      <c r="M416" s="59"/>
      <c r="N416" s="58"/>
      <c r="O416" s="59"/>
    </row>
    <row r="417" spans="1:15" ht="26" x14ac:dyDescent="0.35">
      <c r="A417" s="87" t="s">
        <v>298</v>
      </c>
      <c r="B417" s="56" t="s">
        <v>3</v>
      </c>
      <c r="C417" s="60" t="s">
        <v>299</v>
      </c>
      <c r="D417" s="61" t="s">
        <v>4</v>
      </c>
      <c r="E417" s="61" t="s">
        <v>5</v>
      </c>
      <c r="F417" s="61" t="s">
        <v>665</v>
      </c>
      <c r="G417" s="61" t="s">
        <v>6</v>
      </c>
      <c r="H417" s="62" t="s">
        <v>7</v>
      </c>
      <c r="I417" s="61" t="s">
        <v>300</v>
      </c>
      <c r="J417" s="61" t="s">
        <v>666</v>
      </c>
      <c r="K417" s="61" t="s">
        <v>667</v>
      </c>
      <c r="L417" s="61" t="s">
        <v>301</v>
      </c>
      <c r="M417" s="61" t="s">
        <v>302</v>
      </c>
      <c r="N417" s="58" t="s">
        <v>668</v>
      </c>
      <c r="O417" s="63" t="s">
        <v>8</v>
      </c>
    </row>
    <row r="418" spans="1:15" ht="29" customHeight="1" x14ac:dyDescent="0.35">
      <c r="A418" s="93">
        <v>624300</v>
      </c>
      <c r="B418" s="67" t="s">
        <v>303</v>
      </c>
      <c r="C418" s="68">
        <v>54.56</v>
      </c>
      <c r="D418" s="69">
        <v>0</v>
      </c>
      <c r="E418" s="70">
        <v>13521</v>
      </c>
      <c r="F418" s="71" t="s">
        <v>669</v>
      </c>
      <c r="G418" s="72" t="s">
        <v>24</v>
      </c>
      <c r="H418" s="73">
        <v>41060</v>
      </c>
      <c r="I418" s="74" t="s">
        <v>25</v>
      </c>
      <c r="J418" s="68" t="s">
        <v>670</v>
      </c>
      <c r="K418" s="69">
        <f>E418</f>
        <v>13521</v>
      </c>
      <c r="L418" s="69">
        <f>E418/C418</f>
        <v>247.81891495601172</v>
      </c>
      <c r="M418" s="75" t="s">
        <v>10</v>
      </c>
      <c r="N418" s="38" t="s">
        <v>100</v>
      </c>
      <c r="O418" s="76" t="s">
        <v>101</v>
      </c>
    </row>
    <row r="419" spans="1:15" x14ac:dyDescent="0.35">
      <c r="A419" s="94"/>
      <c r="B419" s="77"/>
      <c r="C419" s="28"/>
      <c r="D419" s="33">
        <f>SUM(D418)</f>
        <v>0</v>
      </c>
      <c r="E419" s="34">
        <f>SUM(E418)</f>
        <v>13521</v>
      </c>
      <c r="F419" s="48"/>
      <c r="G419" s="48"/>
      <c r="H419" s="48"/>
      <c r="I419" s="27"/>
      <c r="J419" s="7"/>
      <c r="K419" s="78"/>
      <c r="L419" s="79"/>
      <c r="M419" s="51"/>
      <c r="N419" s="80"/>
      <c r="O419" s="51"/>
    </row>
    <row r="420" spans="1:15" x14ac:dyDescent="0.35">
      <c r="A420" s="94"/>
      <c r="B420" s="77"/>
      <c r="C420" s="28"/>
      <c r="D420" s="48"/>
      <c r="E420" s="48"/>
      <c r="F420" s="48"/>
      <c r="G420" s="48"/>
      <c r="H420" s="48"/>
      <c r="I420" s="27"/>
      <c r="J420" s="7"/>
      <c r="K420" s="78"/>
      <c r="L420" s="79"/>
      <c r="M420" s="51"/>
      <c r="N420" s="80"/>
      <c r="O420" s="51"/>
    </row>
    <row r="421" spans="1:15" x14ac:dyDescent="0.35">
      <c r="A421" s="94"/>
      <c r="B421" s="77"/>
      <c r="C421" s="28"/>
      <c r="D421" s="48"/>
      <c r="E421" s="48"/>
      <c r="F421" s="48"/>
      <c r="G421" s="48"/>
      <c r="H421" s="48"/>
      <c r="I421" s="27"/>
      <c r="J421" s="7"/>
      <c r="K421" s="78"/>
      <c r="L421" s="79"/>
      <c r="M421" s="51"/>
      <c r="N421" s="80"/>
      <c r="O421" s="51"/>
    </row>
    <row r="422" spans="1:15" x14ac:dyDescent="0.35">
      <c r="A422" s="95"/>
      <c r="B422" s="65" t="s">
        <v>304</v>
      </c>
      <c r="C422" s="28"/>
      <c r="D422" s="35"/>
      <c r="E422" s="36"/>
      <c r="F422" s="48"/>
      <c r="G422" s="27"/>
      <c r="H422" s="10"/>
      <c r="I422" s="24"/>
      <c r="J422" s="7"/>
      <c r="K422" s="7"/>
      <c r="L422" s="51"/>
      <c r="M422" s="51"/>
      <c r="N422" s="80"/>
      <c r="O422" s="51"/>
    </row>
    <row r="423" spans="1:15" x14ac:dyDescent="0.35">
      <c r="A423" s="92"/>
      <c r="B423" s="80"/>
      <c r="C423" s="37"/>
      <c r="D423" s="37"/>
      <c r="E423" s="37"/>
      <c r="F423" s="37"/>
      <c r="G423" s="37"/>
      <c r="H423" s="10"/>
      <c r="I423" s="37"/>
      <c r="J423" s="7"/>
      <c r="K423" s="7"/>
      <c r="L423" s="51"/>
      <c r="M423" s="51"/>
      <c r="N423" s="80"/>
      <c r="O423" s="51"/>
    </row>
    <row r="424" spans="1:15" x14ac:dyDescent="0.35">
      <c r="A424" s="87"/>
      <c r="B424" s="56"/>
      <c r="C424" s="16"/>
      <c r="D424" s="17" t="s">
        <v>2</v>
      </c>
      <c r="E424" s="17"/>
      <c r="F424" s="17"/>
      <c r="G424" s="17"/>
      <c r="H424" s="19"/>
      <c r="I424" s="17"/>
      <c r="J424" s="17"/>
      <c r="K424" s="17"/>
      <c r="L424" s="33"/>
      <c r="M424" s="59"/>
      <c r="N424" s="58"/>
      <c r="O424" s="59"/>
    </row>
    <row r="425" spans="1:15" ht="26" x14ac:dyDescent="0.35">
      <c r="A425" s="87" t="s">
        <v>298</v>
      </c>
      <c r="B425" s="56" t="s">
        <v>3</v>
      </c>
      <c r="C425" s="60" t="s">
        <v>299</v>
      </c>
      <c r="D425" s="61" t="s">
        <v>4</v>
      </c>
      <c r="E425" s="61" t="s">
        <v>5</v>
      </c>
      <c r="F425" s="61" t="s">
        <v>665</v>
      </c>
      <c r="G425" s="61" t="s">
        <v>6</v>
      </c>
      <c r="H425" s="62" t="s">
        <v>7</v>
      </c>
      <c r="I425" s="61" t="s">
        <v>300</v>
      </c>
      <c r="J425" s="61" t="s">
        <v>666</v>
      </c>
      <c r="K425" s="61" t="s">
        <v>667</v>
      </c>
      <c r="L425" s="61" t="s">
        <v>301</v>
      </c>
      <c r="M425" s="61" t="s">
        <v>302</v>
      </c>
      <c r="N425" s="58" t="s">
        <v>668</v>
      </c>
      <c r="O425" s="63" t="s">
        <v>8</v>
      </c>
    </row>
    <row r="426" spans="1:15" ht="29" customHeight="1" x14ac:dyDescent="0.35">
      <c r="A426" s="96" t="s">
        <v>671</v>
      </c>
      <c r="B426" s="67" t="s">
        <v>512</v>
      </c>
      <c r="C426" s="81">
        <v>1.98</v>
      </c>
      <c r="D426" s="69">
        <v>0</v>
      </c>
      <c r="E426" s="76">
        <v>1531</v>
      </c>
      <c r="F426" s="82" t="s">
        <v>521</v>
      </c>
      <c r="G426" s="72" t="s">
        <v>24</v>
      </c>
      <c r="H426" s="74" t="s">
        <v>25</v>
      </c>
      <c r="I426" s="74" t="s">
        <v>25</v>
      </c>
      <c r="J426" s="68" t="s">
        <v>670</v>
      </c>
      <c r="K426" s="69">
        <f>E426</f>
        <v>1531</v>
      </c>
      <c r="L426" s="69">
        <f>E426/C426</f>
        <v>773.23232323232321</v>
      </c>
      <c r="M426" s="75" t="s">
        <v>10</v>
      </c>
      <c r="N426" s="38" t="s">
        <v>52</v>
      </c>
      <c r="O426" s="76" t="s">
        <v>101</v>
      </c>
    </row>
    <row r="427" spans="1:15" ht="29" customHeight="1" x14ac:dyDescent="0.35">
      <c r="A427" s="96" t="s">
        <v>672</v>
      </c>
      <c r="B427" s="67" t="s">
        <v>512</v>
      </c>
      <c r="C427" s="81">
        <v>0.6</v>
      </c>
      <c r="D427" s="69">
        <v>0</v>
      </c>
      <c r="E427" s="76">
        <v>141</v>
      </c>
      <c r="F427" s="82" t="s">
        <v>522</v>
      </c>
      <c r="G427" s="72" t="s">
        <v>24</v>
      </c>
      <c r="H427" s="74" t="s">
        <v>25</v>
      </c>
      <c r="I427" s="74" t="s">
        <v>25</v>
      </c>
      <c r="J427" s="68" t="s">
        <v>670</v>
      </c>
      <c r="K427" s="69">
        <f>E427</f>
        <v>141</v>
      </c>
      <c r="L427" s="69">
        <f>E427/C427</f>
        <v>235</v>
      </c>
      <c r="M427" s="75" t="s">
        <v>10</v>
      </c>
      <c r="N427" s="38" t="s">
        <v>52</v>
      </c>
      <c r="O427" s="76" t="s">
        <v>101</v>
      </c>
    </row>
    <row r="428" spans="1:15" x14ac:dyDescent="0.35">
      <c r="A428" s="94"/>
      <c r="B428" s="77"/>
      <c r="C428" s="28"/>
      <c r="D428" s="33">
        <f>SUM(D426:D427)</f>
        <v>0</v>
      </c>
      <c r="E428" s="34">
        <f>SUM(E426:E427)</f>
        <v>1672</v>
      </c>
      <c r="F428" s="48"/>
      <c r="G428" s="27"/>
      <c r="H428" s="24"/>
      <c r="I428" s="24"/>
      <c r="J428" s="7"/>
      <c r="K428" s="7"/>
      <c r="L428" s="51"/>
      <c r="M428" s="51"/>
      <c r="N428" s="80"/>
      <c r="O428" s="51"/>
    </row>
    <row r="429" spans="1:15" x14ac:dyDescent="0.35">
      <c r="A429" s="94"/>
      <c r="B429" s="77"/>
      <c r="C429" s="28"/>
      <c r="D429" s="14"/>
      <c r="E429" s="98"/>
      <c r="F429" s="48"/>
      <c r="G429" s="27"/>
      <c r="H429" s="24"/>
      <c r="I429" s="24"/>
      <c r="J429" s="7"/>
      <c r="K429" s="7"/>
      <c r="L429" s="51"/>
      <c r="M429" s="51"/>
      <c r="N429" s="80"/>
      <c r="O429" s="51"/>
    </row>
    <row r="430" spans="1:15" x14ac:dyDescent="0.35">
      <c r="A430" s="94"/>
      <c r="B430" s="77"/>
      <c r="C430" s="28"/>
      <c r="D430" s="14"/>
      <c r="E430" s="98"/>
      <c r="F430" s="48"/>
      <c r="G430" s="27"/>
      <c r="H430" s="24"/>
      <c r="I430" s="24"/>
      <c r="J430" s="7"/>
      <c r="K430" s="7"/>
      <c r="L430" s="51"/>
      <c r="M430" s="51"/>
      <c r="N430" s="80"/>
      <c r="O430" s="51"/>
    </row>
    <row r="431" spans="1:15" ht="13.75" customHeight="1" x14ac:dyDescent="0.35"/>
    <row r="432" spans="1:15" x14ac:dyDescent="0.35">
      <c r="B432" s="102"/>
    </row>
    <row r="433" spans="2:5" x14ac:dyDescent="0.35">
      <c r="B433" s="102"/>
    </row>
    <row r="434" spans="2:5" x14ac:dyDescent="0.35">
      <c r="D434" s="99"/>
      <c r="E434" s="99"/>
    </row>
    <row r="435" spans="2:5" x14ac:dyDescent="0.35">
      <c r="D435" s="99"/>
      <c r="E435" s="99"/>
    </row>
    <row r="436" spans="2:5" x14ac:dyDescent="0.35">
      <c r="D436" s="99"/>
      <c r="E436" s="99"/>
    </row>
    <row r="437" spans="2:5" x14ac:dyDescent="0.35">
      <c r="E437" s="99"/>
    </row>
    <row r="438" spans="2:5" x14ac:dyDescent="0.35">
      <c r="B438" s="100"/>
      <c r="E438" s="101"/>
    </row>
  </sheetData>
  <sortState ref="A392:O410">
    <sortCondition ref="N392:N410"/>
    <sortCondition descending="1" ref="C392:C410"/>
  </sortState>
  <mergeCells count="8">
    <mergeCell ref="C313:I313"/>
    <mergeCell ref="C371:I371"/>
    <mergeCell ref="C388:I388"/>
    <mergeCell ref="C3:I3"/>
    <mergeCell ref="C21:I21"/>
    <mergeCell ref="C36:J36"/>
    <mergeCell ref="C139:J139"/>
    <mergeCell ref="C290:I290"/>
  </mergeCells>
  <hyperlinks>
    <hyperlink ref="F273" r:id="rId1" display="http://www.wirral.gov.uk/planning/DC/AcolNetCGI.gov?ACTION=UNWRAP&amp;RIPNAME=Root.PgeResultDetail&amp;TheSystemkey=93340"/>
    <hyperlink ref="F111" r:id="rId2" display="http://www.wirral.gov.uk/planning/DC/AcolNetCGI.gov?ACTION=UNWRAP&amp;RIPNAME=Root.PgeResultDetail&amp;TheSystemkey=90359"/>
    <hyperlink ref="F406" r:id="rId3" display="http://www.wirral.gov.uk/planning/DC/AcolNetCGI.gov?ACTION=UNWRAP&amp;RIPNAME=Root.PgeResultDetail&amp;TheSystemkey=95693"/>
    <hyperlink ref="F380" r:id="rId4" display="http://www.wirral.gov.uk/planning/DC/AcolNetCGI.gov?ACTION=UNWRAP&amp;RIPNAME=Root.PgeResultDetail&amp;TheSystemkey=95595"/>
    <hyperlink ref="F75" r:id="rId5" display="http://www.wirral.gov.uk/planning/DC/AcolNetCGI.gov?ACTION=UNWRAP&amp;RIPNAME=Root.PgeResultDetail&amp;TheSystemkey=93868"/>
  </hyperlinks>
  <pageMargins left="0.70866141732283472" right="0.70866141732283472" top="0.74803149606299213" bottom="0.74803149606299213" header="0.31496062992125984" footer="0.31496062992125984"/>
  <pageSetup paperSize="9" scale="67" fitToHeight="0" orientation="landscape" r:id="rId6"/>
  <headerFooter>
    <oddHeader>&amp;CWirral AMR 2017</oddHeader>
    <oddFooter>&amp;CWirral Committed Residential Sites April 2017&amp;R&amp;P of &amp;N</oddFooter>
  </headerFooter>
  <legacy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Wirral Housing Sites April 2017</vt:lpstr>
      <vt:lpstr>'Wirral Housing Sites April 2017'!Print_Area</vt:lpstr>
      <vt:lpstr>'Wirral Housing Sites April 2017'!Print_Titles</vt:lpstr>
    </vt:vector>
  </TitlesOfParts>
  <Company>Wirral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Austin, Hannah</dc:creator>
  <cp:lastModifiedBy>Fraser, Andrew S.</cp:lastModifiedBy>
  <cp:lastPrinted>2017-11-29T15:48:06Z</cp:lastPrinted>
  <dcterms:created xsi:type="dcterms:W3CDTF">2016-05-16T08:42:27Z</dcterms:created>
  <dcterms:modified xsi:type="dcterms:W3CDTF">2017-12-06T14:44:50Z</dcterms:modified>
</cp:coreProperties>
</file>