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3020" windowHeight="10460"/>
  </bookViews>
  <sheets>
    <sheet name="Wirral Housing Sites April 2016" sheetId="1" r:id="rId1"/>
  </sheets>
  <definedNames>
    <definedName name="_xlnm.Print_Area" localSheetId="0">'Wirral Housing Sites April 2016'!$A$1:$O$399</definedName>
  </definedNames>
  <calcPr calcId="145621"/>
</workbook>
</file>

<file path=xl/calcChain.xml><?xml version="1.0" encoding="utf-8"?>
<calcChain xmlns="http://schemas.openxmlformats.org/spreadsheetml/2006/main">
  <c r="L398" i="1" l="1"/>
  <c r="K398" i="1"/>
  <c r="L397" i="1"/>
  <c r="K397" i="1"/>
  <c r="L389" i="1"/>
  <c r="K389" i="1"/>
  <c r="D11" i="1" l="1"/>
  <c r="E11" i="1"/>
  <c r="L382" i="1"/>
  <c r="L8" i="1"/>
  <c r="L9" i="1"/>
  <c r="L10" i="1"/>
  <c r="L17" i="1"/>
  <c r="L18" i="1"/>
  <c r="L19" i="1"/>
  <c r="L20" i="1"/>
  <c r="L21" i="1"/>
  <c r="L22" i="1"/>
  <c r="L23" i="1"/>
  <c r="L24" i="1"/>
  <c r="L25" i="1"/>
  <c r="L26" i="1"/>
  <c r="L27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51" i="1"/>
  <c r="L352" i="1"/>
  <c r="L353" i="1"/>
  <c r="L354" i="1"/>
  <c r="L355" i="1"/>
  <c r="L356" i="1"/>
  <c r="L357" i="1"/>
  <c r="L358" i="1"/>
  <c r="L359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E399" i="1" l="1"/>
  <c r="D399" i="1"/>
  <c r="E390" i="1"/>
  <c r="D390" i="1"/>
  <c r="E383" i="1"/>
  <c r="D383" i="1"/>
  <c r="E360" i="1"/>
  <c r="D360" i="1"/>
  <c r="E345" i="1"/>
  <c r="D345" i="1"/>
  <c r="E281" i="1"/>
  <c r="D281" i="1"/>
  <c r="E258" i="1"/>
  <c r="D258" i="1"/>
  <c r="E88" i="1"/>
  <c r="D88" i="1"/>
  <c r="E28" i="1"/>
  <c r="D28" i="1"/>
  <c r="L7" i="1"/>
</calcChain>
</file>

<file path=xl/sharedStrings.xml><?xml version="1.0" encoding="utf-8"?>
<sst xmlns="http://schemas.openxmlformats.org/spreadsheetml/2006/main" count="2796" uniqueCount="805">
  <si>
    <t>SCHEDULE OF COMMITTED RESIDENTIAL SITES APRIL 2016</t>
  </si>
  <si>
    <t>NEW BUILD</t>
  </si>
  <si>
    <t>SITES OVER 0.40HA - UNDER CONSTRUCTION</t>
  </si>
  <si>
    <t>Units remaining</t>
  </si>
  <si>
    <t>Address</t>
  </si>
  <si>
    <t>Ucon</t>
  </si>
  <si>
    <t>Nstd</t>
  </si>
  <si>
    <t>Status</t>
  </si>
  <si>
    <t>PP Date</t>
  </si>
  <si>
    <t>Settlement Area</t>
  </si>
  <si>
    <t>APP/14/00659</t>
  </si>
  <si>
    <t>UC</t>
  </si>
  <si>
    <t>AG06BA</t>
  </si>
  <si>
    <t>b</t>
  </si>
  <si>
    <t>Claughton</t>
  </si>
  <si>
    <t>Area 3</t>
  </si>
  <si>
    <t>Land at Ingleborough Road, Prenton</t>
  </si>
  <si>
    <t>DLS/15/00800</t>
  </si>
  <si>
    <t>LE03AA</t>
  </si>
  <si>
    <t>Prenton</t>
  </si>
  <si>
    <t>Bridge Court, Bridge Road, West Kirby</t>
  </si>
  <si>
    <t>APP/13/00844</t>
  </si>
  <si>
    <t>RS01AE</t>
  </si>
  <si>
    <t>West Kirby and Thursaston</t>
  </si>
  <si>
    <t>Area 6</t>
  </si>
  <si>
    <t>Bromborough Paint and Building Supplies, Harrisons Yard, Bridle Road, Eastham</t>
  </si>
  <si>
    <t>APP/14/01269</t>
  </si>
  <si>
    <t>MA04</t>
  </si>
  <si>
    <t>Eastham</t>
  </si>
  <si>
    <t>Area 4</t>
  </si>
  <si>
    <t>APP/15/01320</t>
  </si>
  <si>
    <t>NS</t>
  </si>
  <si>
    <t>N/A</t>
  </si>
  <si>
    <t>Pensby and Thingwall</t>
  </si>
  <si>
    <t>Area 7</t>
  </si>
  <si>
    <t>Former Site Of The Dell Primary School, The Dell</t>
  </si>
  <si>
    <t>ED01BC</t>
  </si>
  <si>
    <t>Birkenhead &amp; Tranmere</t>
  </si>
  <si>
    <t>Parkfield Farm, Park Lane, Meols</t>
  </si>
  <si>
    <t>RS02AB</t>
  </si>
  <si>
    <t>Hoylake and Meols</t>
  </si>
  <si>
    <t>Area 8</t>
  </si>
  <si>
    <t>DLS/15/00117</t>
  </si>
  <si>
    <t>MA03AD</t>
  </si>
  <si>
    <t>Bromborough</t>
  </si>
  <si>
    <t>OUT/12/00002</t>
  </si>
  <si>
    <t>LE03CA</t>
  </si>
  <si>
    <t>APP/14/01472</t>
  </si>
  <si>
    <t>Heswall</t>
  </si>
  <si>
    <t>APP/14/00951</t>
  </si>
  <si>
    <t>RS02</t>
  </si>
  <si>
    <t>Upton</t>
  </si>
  <si>
    <t>Area 5</t>
  </si>
  <si>
    <t>APP/15/00604</t>
  </si>
  <si>
    <t>UL01AB</t>
  </si>
  <si>
    <t>APP/15/01261</t>
  </si>
  <si>
    <t>UL01BA</t>
  </si>
  <si>
    <t>Greasby, Frankby and Irby</t>
  </si>
  <si>
    <t>APP/15/01479</t>
  </si>
  <si>
    <t>RS02AC</t>
  </si>
  <si>
    <t>West Kirby and Thurstaston</t>
  </si>
  <si>
    <t>Land Off New Chester Road, Bromborough Wirral (Phase A)</t>
  </si>
  <si>
    <t xml:space="preserve"> DLS/15/01306</t>
  </si>
  <si>
    <t>SITES UNDER OR EQUAL TO 0.40HA - UNDER CONSTRUCTION</t>
  </si>
  <si>
    <t>W Redcliffe, 34 Wellington Rd, New Brighton</t>
  </si>
  <si>
    <t>RS02A</t>
  </si>
  <si>
    <t>New Brighton</t>
  </si>
  <si>
    <t>Area 1</t>
  </si>
  <si>
    <t>77-79 Thingwall Road, Irby</t>
  </si>
  <si>
    <t>Greasby Frankby and Irby</t>
  </si>
  <si>
    <t>APP/15/00624</t>
  </si>
  <si>
    <t>APP/15/01406</t>
  </si>
  <si>
    <t>APP/15/01403</t>
  </si>
  <si>
    <t>APP/15/0969</t>
  </si>
  <si>
    <t>Land Adjacent 20 Howbeck Road, Oxton</t>
  </si>
  <si>
    <t>APP/15/00439</t>
  </si>
  <si>
    <t>RS02AG</t>
  </si>
  <si>
    <t>1 Castle Drive, Heswall</t>
  </si>
  <si>
    <t>APP/15/00423</t>
  </si>
  <si>
    <t>APP/15/01282</t>
  </si>
  <si>
    <t>APP/13/01233</t>
  </si>
  <si>
    <t>APP/13/01595</t>
  </si>
  <si>
    <t>APP/15/01138</t>
  </si>
  <si>
    <t>DLS/15/01022</t>
  </si>
  <si>
    <t>APP/15/01531</t>
  </si>
  <si>
    <t>APP/15/01210</t>
  </si>
  <si>
    <t>DLS/15/00651</t>
  </si>
  <si>
    <t>APP/15/00122</t>
  </si>
  <si>
    <t>UL01AA</t>
  </si>
  <si>
    <t>10 The Ridge, Heswall</t>
  </si>
  <si>
    <t>APP/15/00636</t>
  </si>
  <si>
    <t>Amenity Open Space Site 1, New Ferry Road, New Ferry</t>
  </si>
  <si>
    <t>APP/14/01074</t>
  </si>
  <si>
    <t>UL01AH</t>
  </si>
  <si>
    <t>DLS/15/00729</t>
  </si>
  <si>
    <t>UL01A</t>
  </si>
  <si>
    <t>Wallasey</t>
  </si>
  <si>
    <t>APP/14/00299</t>
  </si>
  <si>
    <t>APP/15/00999</t>
  </si>
  <si>
    <t>Leasowe and Moreton East</t>
  </si>
  <si>
    <t>APP/15/00213</t>
  </si>
  <si>
    <t>APP/14/00903</t>
  </si>
  <si>
    <t>Continental Landscapes, Wharf Street, Port Sunlight</t>
  </si>
  <si>
    <t>UL02</t>
  </si>
  <si>
    <t>Sw 2 Sherlock Lane, Poulton</t>
  </si>
  <si>
    <t>Seacombe</t>
  </si>
  <si>
    <t>55 Rock Lane West, Rock Ferry</t>
  </si>
  <si>
    <t>Rock Ferry</t>
  </si>
  <si>
    <t>14A Rock Lane West, Rock Ferry</t>
  </si>
  <si>
    <t>West Kirby Unitarian Church And Sunday School, Brookfield Gardens, West Kirby</t>
  </si>
  <si>
    <t>UL02AB</t>
  </si>
  <si>
    <t>21 Laburnum Grove, Irby</t>
  </si>
  <si>
    <t>Vacant Shop, 582 Old Chester Road, Rock Ferry</t>
  </si>
  <si>
    <t>RS02AA</t>
  </si>
  <si>
    <t>2 Oaklea Road, Irby</t>
  </si>
  <si>
    <t>APP/14/01463</t>
  </si>
  <si>
    <t xml:space="preserve"> APP/15/00872</t>
  </si>
  <si>
    <t>APP/15/00220</t>
  </si>
  <si>
    <t>Liscard</t>
  </si>
  <si>
    <t>11 Birch Avenue Upton</t>
  </si>
  <si>
    <t>APP/15/00463</t>
  </si>
  <si>
    <t>Moreton West &amp; Saughall Massie</t>
  </si>
  <si>
    <t>East Farm Bungalow, 171 Caldy Road, Caldy</t>
  </si>
  <si>
    <t>APP/2012/0659</t>
  </si>
  <si>
    <t>APP/13/00322</t>
  </si>
  <si>
    <t>Melrose, 90 Oldfield Road, Heswall</t>
  </si>
  <si>
    <t>APP/15/01106</t>
  </si>
  <si>
    <t>TR02AF</t>
  </si>
  <si>
    <t>Oxton</t>
  </si>
  <si>
    <t>APP/13/01234</t>
  </si>
  <si>
    <t>APP/14/01024</t>
  </si>
  <si>
    <t>Rose Cottage, 59 Thurstaston Road, Irby</t>
  </si>
  <si>
    <t>ST01AA</t>
  </si>
  <si>
    <t>APP/14/01405</t>
  </si>
  <si>
    <t>APP/14/01432</t>
  </si>
  <si>
    <t>APP/15/00053</t>
  </si>
  <si>
    <t>APP/15/00718</t>
  </si>
  <si>
    <t>APP/15/00985</t>
  </si>
  <si>
    <t>RT01DD</t>
  </si>
  <si>
    <t>APP/15/00899</t>
  </si>
  <si>
    <t>Flaybrick Water Works, Boundary Rd, Bidston</t>
  </si>
  <si>
    <t>UT03AA</t>
  </si>
  <si>
    <t>48 Moreton Road, Upton</t>
  </si>
  <si>
    <t>APP/13/01000</t>
  </si>
  <si>
    <t>Land To The Rear Of 56 King Street</t>
  </si>
  <si>
    <t>APP/14/01263</t>
  </si>
  <si>
    <t>RT01CD</t>
  </si>
  <si>
    <t>APP/16/00093</t>
  </si>
  <si>
    <t>APP/15/00654</t>
  </si>
  <si>
    <t>APP/15/01225</t>
  </si>
  <si>
    <t>SITES UNDER OR EQUAL TO 0.40HA - NOT STARTED</t>
  </si>
  <si>
    <t>Waneney, 11 Barnston Road, Barnston</t>
  </si>
  <si>
    <t>APP/13/00832</t>
  </si>
  <si>
    <t>APP/13/00846</t>
  </si>
  <si>
    <t>OUT/12/00583</t>
  </si>
  <si>
    <t>Moreton West and Saughall Massie</t>
  </si>
  <si>
    <t>APP/13/00811</t>
  </si>
  <si>
    <t>OUT/13/00826</t>
  </si>
  <si>
    <t>AG02BC</t>
  </si>
  <si>
    <t>OUT/13/01106</t>
  </si>
  <si>
    <t>APP/13/01080</t>
  </si>
  <si>
    <t>APP/13/01434</t>
  </si>
  <si>
    <t>Birkenhead and Tranmere</t>
  </si>
  <si>
    <t>APP/13/01258</t>
  </si>
  <si>
    <t>APP/14/00106</t>
  </si>
  <si>
    <t>OUT/14/00245</t>
  </si>
  <si>
    <t>OUT/14/00169</t>
  </si>
  <si>
    <t>OUT/13/01045</t>
  </si>
  <si>
    <t>APP/13/01328</t>
  </si>
  <si>
    <t>APP/14/00459</t>
  </si>
  <si>
    <t>APP/14/00504</t>
  </si>
  <si>
    <t>OUT/14/00284</t>
  </si>
  <si>
    <t>OUT/14/00190</t>
  </si>
  <si>
    <t>OUT/14/00535</t>
  </si>
  <si>
    <t>APP/14/00581</t>
  </si>
  <si>
    <t>OUT/14/00538</t>
  </si>
  <si>
    <t>APP/14/00735</t>
  </si>
  <si>
    <t>AG</t>
  </si>
  <si>
    <t>Clatterbridge</t>
  </si>
  <si>
    <t>APP/14/00782</t>
  </si>
  <si>
    <t>APP/14/00795</t>
  </si>
  <si>
    <t>APP/14/00987</t>
  </si>
  <si>
    <t>APP/14/01268</t>
  </si>
  <si>
    <t>APP/14/00708</t>
  </si>
  <si>
    <t>APP/14/01410</t>
  </si>
  <si>
    <t>APP/14/01420</t>
  </si>
  <si>
    <t>APP/14/01448</t>
  </si>
  <si>
    <t>APP/14/01294</t>
  </si>
  <si>
    <t>APP/14/00800</t>
  </si>
  <si>
    <t>APP/14/01522</t>
  </si>
  <si>
    <t>OUT/14/00111</t>
  </si>
  <si>
    <t>DLS/14/01561</t>
  </si>
  <si>
    <t>OUT/14/01352</t>
  </si>
  <si>
    <t>OUT/14/01454</t>
  </si>
  <si>
    <t>APP/15/00023</t>
  </si>
  <si>
    <t>TR01</t>
  </si>
  <si>
    <t>APP/14/01001</t>
  </si>
  <si>
    <t>Bebington</t>
  </si>
  <si>
    <t>APP/14/01341</t>
  </si>
  <si>
    <t>AG06BF</t>
  </si>
  <si>
    <t>OUT/15/00253</t>
  </si>
  <si>
    <t>APP/15/00121</t>
  </si>
  <si>
    <t>Westward, 54 Moreton Road, Upton</t>
  </si>
  <si>
    <t>APP/15/00405</t>
  </si>
  <si>
    <t>APP/15/00281</t>
  </si>
  <si>
    <t>DLS/15/00082</t>
  </si>
  <si>
    <t>APP/15/00444</t>
  </si>
  <si>
    <t>APP/15/00076</t>
  </si>
  <si>
    <t>APP/15/00562</t>
  </si>
  <si>
    <t>OUT/14/01337</t>
  </si>
  <si>
    <t>APP/15/00419</t>
  </si>
  <si>
    <t>APP/15/00344</t>
  </si>
  <si>
    <t>OUT/15/00750</t>
  </si>
  <si>
    <t>APP/15/00600</t>
  </si>
  <si>
    <t>APP/15/00837</t>
  </si>
  <si>
    <t>APP/15/00869</t>
  </si>
  <si>
    <t>OUT/15/00183</t>
  </si>
  <si>
    <t>APP/15/00741</t>
  </si>
  <si>
    <t>APP/15/00222</t>
  </si>
  <si>
    <t>OUT/15/00484</t>
  </si>
  <si>
    <t>APP/15/00966</t>
  </si>
  <si>
    <t>OUT/15/01077</t>
  </si>
  <si>
    <t>APP/14/00706</t>
  </si>
  <si>
    <t>RT03AA</t>
  </si>
  <si>
    <t>APP/15/01190</t>
  </si>
  <si>
    <t>APP/15/00540</t>
  </si>
  <si>
    <t>APP/15/01173</t>
  </si>
  <si>
    <t>OUT/15/01222</t>
  </si>
  <si>
    <t>OUT/15/00235</t>
  </si>
  <si>
    <t>APP/15/01206</t>
  </si>
  <si>
    <t>Bidston and St James</t>
  </si>
  <si>
    <t>APP/15/01149</t>
  </si>
  <si>
    <t>APP/15/01186</t>
  </si>
  <si>
    <t>APP/15/00979</t>
  </si>
  <si>
    <t>APP/15/01182</t>
  </si>
  <si>
    <t>APP/15/01369</t>
  </si>
  <si>
    <t>APP/15/00508</t>
  </si>
  <si>
    <t>APP/15/01333</t>
  </si>
  <si>
    <t>OUT/15/01418</t>
  </si>
  <si>
    <t>OUT/15/01441</t>
  </si>
  <si>
    <t>OUT/15/01287</t>
  </si>
  <si>
    <t>APP/15/00515</t>
  </si>
  <si>
    <t>APP/15/01096</t>
  </si>
  <si>
    <t>APP/15/01509</t>
  </si>
  <si>
    <t>OUT/14/00930</t>
  </si>
  <si>
    <t>LE03BF</t>
  </si>
  <si>
    <t>OUT/15/00279</t>
  </si>
  <si>
    <t>APP/15/01143</t>
  </si>
  <si>
    <t>APP/15/01540</t>
  </si>
  <si>
    <t>APP/15/01567</t>
  </si>
  <si>
    <t>APP/14/01540</t>
  </si>
  <si>
    <t>APP/15/01612</t>
  </si>
  <si>
    <t>APP/15/01633</t>
  </si>
  <si>
    <t>OUT/15/01123</t>
  </si>
  <si>
    <t>APP/15/00780</t>
  </si>
  <si>
    <t>22/05/2015 / 18/12/2015</t>
  </si>
  <si>
    <t xml:space="preserve"> APP/15/01481</t>
  </si>
  <si>
    <t>44 Well Lane, Gayton</t>
  </si>
  <si>
    <t>APP/2011/0131</t>
  </si>
  <si>
    <t>11 Dawstone Rise, Gayton</t>
  </si>
  <si>
    <t>APP/2012/0091</t>
  </si>
  <si>
    <t>Land Adjacent To 2 Mockbeggar Wharf, Wallasey Village</t>
  </si>
  <si>
    <t>APP/2012/1281</t>
  </si>
  <si>
    <t>TR02CC</t>
  </si>
  <si>
    <t>APP/13/00367</t>
  </si>
  <si>
    <t>APP/13/00338</t>
  </si>
  <si>
    <t>RS02AE</t>
  </si>
  <si>
    <t>OUT/13/00371</t>
  </si>
  <si>
    <t>RT01</t>
  </si>
  <si>
    <t>Unused Land, Village Road, Oxton</t>
  </si>
  <si>
    <t>APP/13/00755</t>
  </si>
  <si>
    <t>APP/13/00824</t>
  </si>
  <si>
    <t>APP/13/00963</t>
  </si>
  <si>
    <t>APP/13/00989</t>
  </si>
  <si>
    <t>RS02AH</t>
  </si>
  <si>
    <t>403000</t>
  </si>
  <si>
    <t>OUT/13/00262</t>
  </si>
  <si>
    <t>W 2 Mill Road, Bromborough</t>
  </si>
  <si>
    <t>APP/13/01097</t>
  </si>
  <si>
    <t>OUT/13/00955</t>
  </si>
  <si>
    <t>OUT/13/01140</t>
  </si>
  <si>
    <t>APP/13/01203</t>
  </si>
  <si>
    <t>Wade Cottage, 10 Farr Hall Drive</t>
  </si>
  <si>
    <t>APP/13/01575</t>
  </si>
  <si>
    <t>OUT/13/01541</t>
  </si>
  <si>
    <t>APP/13/01565</t>
  </si>
  <si>
    <t>APP/13/00842</t>
  </si>
  <si>
    <t>APP/13/01375</t>
  </si>
  <si>
    <t>APP/14/00522</t>
  </si>
  <si>
    <t>APP/14/00588</t>
  </si>
  <si>
    <t>APP/14/00567</t>
  </si>
  <si>
    <t>OUT/14/00086</t>
  </si>
  <si>
    <t>MA04A</t>
  </si>
  <si>
    <t>OUT/14/01130</t>
  </si>
  <si>
    <t>OF01AF</t>
  </si>
  <si>
    <t>APP/14/01286</t>
  </si>
  <si>
    <t>APP/14/01274</t>
  </si>
  <si>
    <t>OUT/14/00449</t>
  </si>
  <si>
    <t>APP/12/00939</t>
  </si>
  <si>
    <t>123 Livingstone Street, Birkenhead</t>
  </si>
  <si>
    <t>APP/14/01597</t>
  </si>
  <si>
    <t>APP/14/01134</t>
  </si>
  <si>
    <t>RT02AA</t>
  </si>
  <si>
    <t>APP/14/01232</t>
  </si>
  <si>
    <t>2 Claughton Green, Oxton</t>
  </si>
  <si>
    <t>APP/15/00048</t>
  </si>
  <si>
    <t>APP/15/00087</t>
  </si>
  <si>
    <t>463 Telegraph Road, Caldy</t>
  </si>
  <si>
    <t>APP/15/00114</t>
  </si>
  <si>
    <t>APP/12/01334</t>
  </si>
  <si>
    <t>OUT/14/01152</t>
  </si>
  <si>
    <t>APP/15/00084</t>
  </si>
  <si>
    <t>OUT/15/00229</t>
  </si>
  <si>
    <t>APP/15/00189</t>
  </si>
  <si>
    <t>RT02</t>
  </si>
  <si>
    <t>DLS/14/01219</t>
  </si>
  <si>
    <t>APP/15/00294</t>
  </si>
  <si>
    <t>APP/15/00372</t>
  </si>
  <si>
    <t>30 Westwood Road, Bidston</t>
  </si>
  <si>
    <t>APP/15/00446</t>
  </si>
  <si>
    <t>Cleared Site (Grassed), Patten Street, Birkenhead</t>
  </si>
  <si>
    <t>APP/15/00451</t>
  </si>
  <si>
    <t>UL02BA</t>
  </si>
  <si>
    <t>92B King Street, Egremont</t>
  </si>
  <si>
    <t>APP/15/00464</t>
  </si>
  <si>
    <t>OUT/15/00250</t>
  </si>
  <si>
    <t>APP/15/00631</t>
  </si>
  <si>
    <t>APP/15/00714</t>
  </si>
  <si>
    <t>APP/15/00699</t>
  </si>
  <si>
    <t>APP/15/00332</t>
  </si>
  <si>
    <t>Area 2</t>
  </si>
  <si>
    <t>APP/15/00408</t>
  </si>
  <si>
    <t>APP/15/00634</t>
  </si>
  <si>
    <t>APP/15/00814</t>
  </si>
  <si>
    <t>APP/15/00984</t>
  </si>
  <si>
    <t>APP/15/01101</t>
  </si>
  <si>
    <t>APP/15/00384</t>
  </si>
  <si>
    <t>CM06BF</t>
  </si>
  <si>
    <t>APP/15/01208</t>
  </si>
  <si>
    <t>OUT/15/00278</t>
  </si>
  <si>
    <t>NA</t>
  </si>
  <si>
    <t>RT01DE</t>
  </si>
  <si>
    <t>APP/15/01040</t>
  </si>
  <si>
    <t>APP/15/01339</t>
  </si>
  <si>
    <t>MA</t>
  </si>
  <si>
    <t>OUT/15/01099</t>
  </si>
  <si>
    <t>ST03AD</t>
  </si>
  <si>
    <t>APP/15/01427</t>
  </si>
  <si>
    <t>APP/15/01270</t>
  </si>
  <si>
    <t>UL01B</t>
  </si>
  <si>
    <t>APP/15/01253</t>
  </si>
  <si>
    <t>OUT/15/01543</t>
  </si>
  <si>
    <t>APP/15/01259</t>
  </si>
  <si>
    <t>APP/15/01587</t>
  </si>
  <si>
    <t>APP/13/00522</t>
  </si>
  <si>
    <t>APP/13/01345</t>
  </si>
  <si>
    <t>CHANGES OF USE</t>
  </si>
  <si>
    <t>UNDER CONSTRUCTION</t>
  </si>
  <si>
    <t>1B Willmer Road, Tranmere</t>
  </si>
  <si>
    <t xml:space="preserve">212 Seabank Road </t>
  </si>
  <si>
    <t>81 Duke Street, Birkenhead</t>
  </si>
  <si>
    <t>RT01BA</t>
  </si>
  <si>
    <t>APP/15/01618</t>
  </si>
  <si>
    <t>CM04AC</t>
  </si>
  <si>
    <t>APP/14/00828</t>
  </si>
  <si>
    <t>ST01</t>
  </si>
  <si>
    <t>APP/15/01008</t>
  </si>
  <si>
    <t>CM01AD</t>
  </si>
  <si>
    <t>APP/15/01135</t>
  </si>
  <si>
    <t>APP/15/00426</t>
  </si>
  <si>
    <t>APP/15/00417</t>
  </si>
  <si>
    <t>507 Old Chester Road, Rock Ferry</t>
  </si>
  <si>
    <t>APP/15/01034</t>
  </si>
  <si>
    <t>APP/15/01302</t>
  </si>
  <si>
    <t>APP/13/00837</t>
  </si>
  <si>
    <t>APP/14/00856</t>
  </si>
  <si>
    <t>ED01F1</t>
  </si>
  <si>
    <t>APP/14/01546</t>
  </si>
  <si>
    <t>OF01</t>
  </si>
  <si>
    <t>APP/14/01114</t>
  </si>
  <si>
    <t>APP/15/00293</t>
  </si>
  <si>
    <t>CM06BA</t>
  </si>
  <si>
    <t>NOT STARTED</t>
  </si>
  <si>
    <t>APP/13/00361</t>
  </si>
  <si>
    <t>ST</t>
  </si>
  <si>
    <t>APP/13/00504</t>
  </si>
  <si>
    <t>APP/13/00392</t>
  </si>
  <si>
    <t>APP/13/00637</t>
  </si>
  <si>
    <t>APP/13/00672</t>
  </si>
  <si>
    <t>COMX/13/00909</t>
  </si>
  <si>
    <t>APP/12/01316</t>
  </si>
  <si>
    <t>ED01AB</t>
  </si>
  <si>
    <t>Redcaps, 72-74 Victoria Parade, New Brighton</t>
  </si>
  <si>
    <t>APP/13/00821</t>
  </si>
  <si>
    <t>APP/13/01515</t>
  </si>
  <si>
    <t>RS02AI</t>
  </si>
  <si>
    <t>APP/14/00064</t>
  </si>
  <si>
    <t>APP/14/00176</t>
  </si>
  <si>
    <t>APP/14/00166</t>
  </si>
  <si>
    <t>RT02BC</t>
  </si>
  <si>
    <t>APP/14/00268</t>
  </si>
  <si>
    <t>APP/14/00305</t>
  </si>
  <si>
    <t>APP/14/00343</t>
  </si>
  <si>
    <t>APP/14/00525</t>
  </si>
  <si>
    <t>CM01CK</t>
  </si>
  <si>
    <t>APP/14/00713</t>
  </si>
  <si>
    <t>APP/14/00783</t>
  </si>
  <si>
    <t>APP/14/00533</t>
  </si>
  <si>
    <t>APP/14/00662</t>
  </si>
  <si>
    <t>APP/14/00881</t>
  </si>
  <si>
    <t>APP/14/01000</t>
  </si>
  <si>
    <t>RT01A</t>
  </si>
  <si>
    <t>COMX/14/01185</t>
  </si>
  <si>
    <t>APP/14/01260</t>
  </si>
  <si>
    <t>APP/14/01576</t>
  </si>
  <si>
    <t>APP/15/00011</t>
  </si>
  <si>
    <t>COMX/14/01604</t>
  </si>
  <si>
    <t>APP/15/00276</t>
  </si>
  <si>
    <t>APP/15/00402</t>
  </si>
  <si>
    <t>APP/15/00188</t>
  </si>
  <si>
    <t>APP/14/01588</t>
  </si>
  <si>
    <t>APP/15/00548</t>
  </si>
  <si>
    <t>APP/15/00258</t>
  </si>
  <si>
    <t>APP/14/00974</t>
  </si>
  <si>
    <t>OF02AA</t>
  </si>
  <si>
    <t>APP/15/00380</t>
  </si>
  <si>
    <t>APP/15/00536</t>
  </si>
  <si>
    <t>APP/15/00503</t>
  </si>
  <si>
    <t>AG01BA</t>
  </si>
  <si>
    <t>APP/15/00657</t>
  </si>
  <si>
    <t>APP/15/00769</t>
  </si>
  <si>
    <t>APP/15/00775</t>
  </si>
  <si>
    <t>APP/15/00642</t>
  </si>
  <si>
    <t>APP/15/00401</t>
  </si>
  <si>
    <t>COMX/15/00866</t>
  </si>
  <si>
    <t>APP/15/00995</t>
  </si>
  <si>
    <t>APP/15/00694</t>
  </si>
  <si>
    <t>APP/15/00902</t>
  </si>
  <si>
    <t>APP/15/01477</t>
  </si>
  <si>
    <t>APP/15/01202</t>
  </si>
  <si>
    <t>APP/15/01317</t>
  </si>
  <si>
    <t>APP/15/01113</t>
  </si>
  <si>
    <t>APP/15/01506</t>
  </si>
  <si>
    <t>APP/15/00701</t>
  </si>
  <si>
    <t>ED01B</t>
  </si>
  <si>
    <t>APP/15/01561</t>
  </si>
  <si>
    <t>APP/15/01399</t>
  </si>
  <si>
    <t>DLS/15/01400</t>
  </si>
  <si>
    <t>APP/14/01333</t>
  </si>
  <si>
    <t>APP/16/00023</t>
  </si>
  <si>
    <t>CONVERSIONS</t>
  </si>
  <si>
    <t>APP/15/00495</t>
  </si>
  <si>
    <t>APP/15/00770</t>
  </si>
  <si>
    <t>APP/14/00944</t>
  </si>
  <si>
    <t>APP/14/00893</t>
  </si>
  <si>
    <t>18 Rock Park, Rock Ferry</t>
  </si>
  <si>
    <t>APP/2011/0101</t>
  </si>
  <si>
    <t>APP/15/01050</t>
  </si>
  <si>
    <t>APP/15/00469</t>
  </si>
  <si>
    <t>APP/13/01433</t>
  </si>
  <si>
    <t>APP/15/00277</t>
  </si>
  <si>
    <t>RS01AD</t>
  </si>
  <si>
    <t>APP/16/00080</t>
  </si>
  <si>
    <t>APP/16/00011</t>
  </si>
  <si>
    <t>APP/15/01467</t>
  </si>
  <si>
    <t>APP/15/00744</t>
  </si>
  <si>
    <t>APP/13/01075</t>
  </si>
  <si>
    <t>APP/15/01539</t>
  </si>
  <si>
    <t>RS02AD</t>
  </si>
  <si>
    <t>APP/15/01388</t>
  </si>
  <si>
    <t>APP/14/00450</t>
  </si>
  <si>
    <t>APP/15/00350</t>
  </si>
  <si>
    <t>APP/13/01110</t>
  </si>
  <si>
    <t>APP/13/00818</t>
  </si>
  <si>
    <t>APP/14/01222</t>
  </si>
  <si>
    <t>APP/15/01039</t>
  </si>
  <si>
    <t>APP/14/01256</t>
  </si>
  <si>
    <t>APP/15/00896</t>
  </si>
  <si>
    <t>APP/13/01254</t>
  </si>
  <si>
    <t>APP/15/00662</t>
  </si>
  <si>
    <t xml:space="preserve">WIRRAL WATERS WITH OUTLINE PLANNING PERMISSION </t>
  </si>
  <si>
    <t>Site Ref</t>
  </si>
  <si>
    <t>Area (ha)</t>
  </si>
  <si>
    <t>Date Commenced</t>
  </si>
  <si>
    <t>Density</t>
  </si>
  <si>
    <t>PDL</t>
  </si>
  <si>
    <t>Electoral Ward</t>
  </si>
  <si>
    <t>Cleared Site Adjacent East Float Quay, Dock Road, Seacombe</t>
  </si>
  <si>
    <t>OUT/2009/6509</t>
  </si>
  <si>
    <t>WIRRAL WATERS APPROVED SUBJECT TO S106 AGREEMENT</t>
  </si>
  <si>
    <t>The Chase, Noctorum Road, Noctorum</t>
  </si>
  <si>
    <t>Barncroft, Larchwood Close, Pensby,Wirral</t>
  </si>
  <si>
    <t>Unichema Chemicals, Pool Lane, Bromborough, Ch62 4Ue</t>
  </si>
  <si>
    <t>Land Off New Chester Road, Bromborough Wirral (Remainder Of Site In Outline)</t>
  </si>
  <si>
    <t>Willow Cottage, Banks Road, Heswall</t>
  </si>
  <si>
    <t>Unused Land, Kenilworth Gardens, Upton</t>
  </si>
  <si>
    <t>Land At Church Road, Seymour Street &amp; Thompson Street,Tranmere</t>
  </si>
  <si>
    <t>Land Off Arrowe Park Road, Upton</t>
  </si>
  <si>
    <t>Rock Bottom, Kings Drive, Caldy</t>
  </si>
  <si>
    <t>Cleared Site, Cameron Road, Leasowe</t>
  </si>
  <si>
    <t>Highbury, 12 Woodlands Drive, Barnston</t>
  </si>
  <si>
    <t>3 Grammar School Lane, Newton</t>
  </si>
  <si>
    <t>Land Adjacent To 20 &amp; 24 Ludlow Grove, Bromborough</t>
  </si>
  <si>
    <t>Land Adjacent 1A Birchmere, Heswall</t>
  </si>
  <si>
    <t>8 Old Meadow Road, Pensby</t>
  </si>
  <si>
    <t>Land North East Of Primrose Cottage, Dee View Road, Heswall</t>
  </si>
  <si>
    <t>Land Adjacent To 1 Border Road, Heswall</t>
  </si>
  <si>
    <t>Land To The Rear Of 21 Gayton Parkway, Gayton</t>
  </si>
  <si>
    <t>The Shieling, 60 Pipers Lane, Heswall</t>
  </si>
  <si>
    <t>Land South Of , 6 Central Avenue, Bromborough</t>
  </si>
  <si>
    <t>Gayton House, 46 Well Lane, Gayton</t>
  </si>
  <si>
    <t>20 Grosvenor Road, New Brighton</t>
  </si>
  <si>
    <t>Morgen, Noctorum Road, Noctorum</t>
  </si>
  <si>
    <t>Land North Of 151 Grove Road, Wallasey</t>
  </si>
  <si>
    <t>Land Adjacent To 38 Thurstaston Road, Irby</t>
  </si>
  <si>
    <t>Unused Land, Seven Acres Lane, Thingwall</t>
  </si>
  <si>
    <t>104 Pensby Road, Heswall</t>
  </si>
  <si>
    <t>Land At Corner Of King Street And Church Street, King Street, Egremont</t>
  </si>
  <si>
    <t>94A Irby Road, Heswall</t>
  </si>
  <si>
    <t>Car Park, Slatey Road, Oxton</t>
  </si>
  <si>
    <t>Coppins Hey, 8 Woodlands Drive, Barnston</t>
  </si>
  <si>
    <t>Longview, 271 Telegraph Road, Heswall</t>
  </si>
  <si>
    <t>Church Hall, Tranmere United Reformed Church, Old Chester Road, Tranmere</t>
  </si>
  <si>
    <t>Unused Land Formerly 96, Bidston Road, Oxton</t>
  </si>
  <si>
    <t>33 Urmson Road, Liscard</t>
  </si>
  <si>
    <t>Alexander Hall, Rocky Lane, Heswall</t>
  </si>
  <si>
    <t>Lookers Car Dealers, Urmson Road, Liscard</t>
  </si>
  <si>
    <t>Land At Webster Avenue, Egremont</t>
  </si>
  <si>
    <t>296 Telegraph Road, Heswall</t>
  </si>
  <si>
    <t>Summerville, Frankby Stiles, Frankby</t>
  </si>
  <si>
    <t>Land At Springbank, Frankby Stiles, Frankby</t>
  </si>
  <si>
    <t>Land Adjacent 10 The Ridgeway</t>
  </si>
  <si>
    <t>Unused Land Adjacent To 70 Meadowbrook Road, Moreton</t>
  </si>
  <si>
    <t>Land At Hazeldene Way, Thingwall</t>
  </si>
  <si>
    <t>Land Opposite 2 The Stables, Manor Drive, Upton</t>
  </si>
  <si>
    <t>Woodland, Seven Acres Lane, Thingwall</t>
  </si>
  <si>
    <t>108-108A King Street, Egremont</t>
  </si>
  <si>
    <t>Land To The Rear Of 1-4 Mill Road, Thingwall</t>
  </si>
  <si>
    <t>Lock Up Garages (6), Whitfield Street, Tranmere</t>
  </si>
  <si>
    <t>Car Park, Stringhey Road, Egremont</t>
  </si>
  <si>
    <t>Car Park, Heathfield Road, Oxton</t>
  </si>
  <si>
    <t>Bromborough Car Sales, 576-578 New Chester Road, Rock Ferry</t>
  </si>
  <si>
    <t>Car Park, South View, Bromborough</t>
  </si>
  <si>
    <t>837-839 Corporation Road, Birkenhead</t>
  </si>
  <si>
    <t>11 Moss Grove, Prenton</t>
  </si>
  <si>
    <t>38A Ford Road, Upton</t>
  </si>
  <si>
    <t>White Gates, 12 Carr Lane, Moreton</t>
  </si>
  <si>
    <t>Land At 37 Oldfield Drive, Heswall</t>
  </si>
  <si>
    <t>Paddock, Kinloss Road, Greasby</t>
  </si>
  <si>
    <t>Land Adj 32 Buffs Lane, Barnston</t>
  </si>
  <si>
    <t>Land To The Rear Of 3 Devonshire Road, Oxton</t>
  </si>
  <si>
    <t>1 Poplar Grove, Tranmere</t>
  </si>
  <si>
    <t>Teviot Bank, 6 Cottage Lane, Gayton</t>
  </si>
  <si>
    <t>Land Off Altcar Drive, Moreton Wirral</t>
  </si>
  <si>
    <t>Land Adjacent To Winkie Wood, 11 Mill Road, Bromborough</t>
  </si>
  <si>
    <t>Whitefield, 55 Barnston Road, Barnston</t>
  </si>
  <si>
    <t>1 Mere Cottages, Mere Farm Road, Oxton</t>
  </si>
  <si>
    <t>38 Ford Road, Upton</t>
  </si>
  <si>
    <t>The Paddock, Noctorum Lane, Oxton</t>
  </si>
  <si>
    <t>Greenheys Nursery, 41 Thurstaston Road, Irby</t>
  </si>
  <si>
    <t>42 Sparks Lane, Thingwall</t>
  </si>
  <si>
    <t>Land Adjacent To 36 Ludlow Grove, Bromborough</t>
  </si>
  <si>
    <t>48 Millhouse Lane, Moreton</t>
  </si>
  <si>
    <t>71 Bebington Road, Rock Ferry</t>
  </si>
  <si>
    <t>Land Adjacent To Rivermead, Strathearn Road, Gayton</t>
  </si>
  <si>
    <t>Brickfield Farm, Station Road, Storeton</t>
  </si>
  <si>
    <t>Woodbine Cottage, Holmside Lane, Oxton</t>
  </si>
  <si>
    <t>Land At 103 Pipers Lane, Heswall</t>
  </si>
  <si>
    <t>Land To The North/West Of Windygates, 28 North Drive, Gayton</t>
  </si>
  <si>
    <t>Land To The Rear Of 24 Pine Walks, Prenton</t>
  </si>
  <si>
    <t>Land Adjacent To 48 Bridgenorth Road, Pensby</t>
  </si>
  <si>
    <t>Land To The Rear Of 51 And 53 Birch Avenue, Upton</t>
  </si>
  <si>
    <t>Land Adjacent To 8 Rone Close, Moreton</t>
  </si>
  <si>
    <t>12 Hawthorne Drive, Newton</t>
  </si>
  <si>
    <t>25 Sycamore Avenue, Upton</t>
  </si>
  <si>
    <t>33 Arrowe Avenue, Moreton</t>
  </si>
  <si>
    <t>4 Springfield Avenue, Newton</t>
  </si>
  <si>
    <t>Five Oaks, 22 Mount Road, Upton</t>
  </si>
  <si>
    <t>Beech House, Noctorum Road, Noctorum</t>
  </si>
  <si>
    <t>Vacant Plot Between 32&amp;42 Thurstaston Road, Heswall</t>
  </si>
  <si>
    <t>Land Adjacent To,1 Halstead Road, Poulton</t>
  </si>
  <si>
    <t>Land To The Rear Of 14 Village Road, Higher Bebington</t>
  </si>
  <si>
    <t>Land Adjacent To 10 The Ridgeway, Meols</t>
  </si>
  <si>
    <t>18 Grammar School Lane, Newton</t>
  </si>
  <si>
    <t>Riva Cottage, 328 Telegraph Road, Heswall</t>
  </si>
  <si>
    <t>Gayton Stables, Chester Road, Gayton</t>
  </si>
  <si>
    <t>560 New Chester Road, Rock Ferry, Birkenhead</t>
  </si>
  <si>
    <t>Milners Bar &amp; Restaurant, 59 Milner Road, Heswall</t>
  </si>
  <si>
    <t>Land Fronting Love Lane To The Rear Of Mill Lane, Liscard</t>
  </si>
  <si>
    <t>Land Adjacent To 411A Old Chester Road, Rock Ferry</t>
  </si>
  <si>
    <t>Apple Acre, Phillips Way, Heswall</t>
  </si>
  <si>
    <t>Land At Beaufort Road Adjoining To Corporation Road, Birkenhead</t>
  </si>
  <si>
    <t>1A Eaton Road, West Kirby</t>
  </si>
  <si>
    <t>Royal Extrusions Aluminium, 99A Duke Street, Birkenhead</t>
  </si>
  <si>
    <t>Cleared Site Grassed Adjacent 54, Old Bidston Road, Birkenhead</t>
  </si>
  <si>
    <t>Trafalgar Garage Service Station, Gardens Road, Bebington</t>
  </si>
  <si>
    <t>Land On Corner Of Beechwood Drive And Fender Way, Beechwood</t>
  </si>
  <si>
    <t>Melrose &amp; Thornridge Heights Stavordale Road, Moreton</t>
  </si>
  <si>
    <t>Flaybrick Hill Reservoir, Boundary Road, Bidston</t>
  </si>
  <si>
    <t>Land At Bidston Village Road, Bidston</t>
  </si>
  <si>
    <t>St Marys Ce Primary School, Stanley Lane, Eastham</t>
  </si>
  <si>
    <t>8 Green Lane, Wallasey Village</t>
  </si>
  <si>
    <t>Unused Land, Park Street, Birkenhead</t>
  </si>
  <si>
    <t>Unused Land, Beresford Road, Oxton</t>
  </si>
  <si>
    <t>Land Adjacent To 60 Fender View Road, Moreton</t>
  </si>
  <si>
    <t>29 Grammar School Lane, Newton</t>
  </si>
  <si>
    <t>Cleared Site, Leasowe Road, Wallasey Village</t>
  </si>
  <si>
    <t>Chestnut Cottage, 67 Thurstaston Road, Heswall</t>
  </si>
  <si>
    <t>St Minver, Greenfield Lane, Heswall</t>
  </si>
  <si>
    <t>Land To The Rear Of New Birkenhead Community Fire Station, Exmouth Street, Birkenhead</t>
  </si>
  <si>
    <t>Car Park, 16 Eastbourne Road, Birkenhead</t>
  </si>
  <si>
    <t>65 Bidston Road, Oxton</t>
  </si>
  <si>
    <t>Land Adjacent To,65 Big Meadow Road, Woodchurch</t>
  </si>
  <si>
    <t>15-25 Field Road, New Brighton</t>
  </si>
  <si>
    <t>Land To The Rear Of 9 Dawpool Drive, Bromborough</t>
  </si>
  <si>
    <t>Vacant Building, 58 Albion Street, New Brighton</t>
  </si>
  <si>
    <t>Unused Land, Lees Avenue, Rock Ferry</t>
  </si>
  <si>
    <t>Glendale Manor, 47 Croft Drive East, Caldy</t>
  </si>
  <si>
    <t>1 Rocky Lane, Heswall</t>
  </si>
  <si>
    <t>Enfield Terrace, Claughton, Wirral</t>
  </si>
  <si>
    <t>Land Adjacent To Denecourt, 37 Oldfield Drive, Heswall</t>
  </si>
  <si>
    <t>30 Fletcher Close, Upton</t>
  </si>
  <si>
    <t>The Haven, Blakeley Road, Raby Mere</t>
  </si>
  <si>
    <t>Green Gables, 7 Riverbank Road, Heswall</t>
  </si>
  <si>
    <t>Land Adjacent To High Lawn, 24 Birch Road, Bebington</t>
  </si>
  <si>
    <t>29 Thornton Crescent, Gayton</t>
  </si>
  <si>
    <t>1 Darmonds Green, West Kirby</t>
  </si>
  <si>
    <t>Nursery And Allotment Gardens, Dee View Road, Heswall</t>
  </si>
  <si>
    <t>12 Bradman Road, Moreton</t>
  </si>
  <si>
    <t>133 Kings Drive, Irby</t>
  </si>
  <si>
    <t>Sonning, 75 Oldfield Drive, Heswall</t>
  </si>
  <si>
    <t>Beacon Tor, Village Road, West Kirby</t>
  </si>
  <si>
    <t>Land Adjacent To 91 The Meadow, Woodchurch</t>
  </si>
  <si>
    <t>Springfield, 34 Gorse Lane, Newton</t>
  </si>
  <si>
    <t>8 Harrogate Close, Eastham</t>
  </si>
  <si>
    <t>7 Hopfield Road, Moreton</t>
  </si>
  <si>
    <t>Millhouse, 79 Millhouse Lane, Moreton</t>
  </si>
  <si>
    <t>Brackenwood, Column Road, Newton</t>
  </si>
  <si>
    <t>Land Adjacent To 9 Acton Lane, Saughall Massie</t>
  </si>
  <si>
    <t>6 Oaklea Road, Irby</t>
  </si>
  <si>
    <t>Ronald Dene, 16 Croft Lane, Bromborough</t>
  </si>
  <si>
    <t>Little Orchard, Hill Top Lane, Gayton</t>
  </si>
  <si>
    <t>Land To The Rear Of 79 Eleanor Road, Bidston, Wirral</t>
  </si>
  <si>
    <t>18 Frankby Road, Newton</t>
  </si>
  <si>
    <t>2 Oaklands Drive, Heswall</t>
  </si>
  <si>
    <t xml:space="preserve">Land North West To 1 The Knap, Gayton </t>
  </si>
  <si>
    <t>The Lydiate, Heswall, Wirral, Merseyside</t>
  </si>
  <si>
    <t>Land Adjacent To 26 Edinburgh Drive, Prenton</t>
  </si>
  <si>
    <t>Land Adjacent To 3 Morpeth Road, Hoylake</t>
  </si>
  <si>
    <t>Land At 46 Ford Road, Upton</t>
  </si>
  <si>
    <t>44 St Andrews Road, Bebington</t>
  </si>
  <si>
    <t>Broomlands, 38 Vyner Road South, Bidston</t>
  </si>
  <si>
    <t>Farm Cottage, 33 Downham Road North, Heswall</t>
  </si>
  <si>
    <t>Copper Beech, 99 Eleanor Road, Bidston</t>
  </si>
  <si>
    <t>Hillside, Sandy Lane North, Irby</t>
  </si>
  <si>
    <t>Rear Of 125 Beresford Road, Oxton</t>
  </si>
  <si>
    <t>St Lukes Tennis Club, Charles Road, Hoylake</t>
  </si>
  <si>
    <t>Foxearth, St Davids Lane, Noctorum</t>
  </si>
  <si>
    <t>78 Dawstone Road, Gayton</t>
  </si>
  <si>
    <t>Heathercroft, 4 Hinderton Drive, Gayton</t>
  </si>
  <si>
    <t>Garden Rear Of Turnberry, 3 The Ridgeway, Gayton</t>
  </si>
  <si>
    <t>Plot 2 Rear Of 38 Thurstaston Road, Irby</t>
  </si>
  <si>
    <t>Marlfield Cottage, 4 Marlfield Lane, Pensby</t>
  </si>
  <si>
    <t>Dormy, 100 Brookhurst Road, Bromborough</t>
  </si>
  <si>
    <t>The Mushroom Farm Grange Old Road, West Kirby</t>
  </si>
  <si>
    <t>Abbeystead, 23 Abbey Road, West Kirby</t>
  </si>
  <si>
    <t>Land West Of 196 Saughall Massie Road, Upton</t>
  </si>
  <si>
    <t>1B, C D &amp; E Arrowe Park Road Upton Wirral</t>
  </si>
  <si>
    <t>William And Benjamin, 235 Telegraph Road, Heswall</t>
  </si>
  <si>
    <t>Orchard Cottage, Station Road, Thurstaston</t>
  </si>
  <si>
    <t>Cedar Cottage, 10 Croft Drive West, Caldy</t>
  </si>
  <si>
    <t>90 Sidney Terrace, Tranmere</t>
  </si>
  <si>
    <t>19 Barnston Lane, Moreton</t>
  </si>
  <si>
    <t>Unused Land, Borough Road, Seacombe</t>
  </si>
  <si>
    <t>40 Caldy Road, West Kirby</t>
  </si>
  <si>
    <t>64 Big Meadow Road, Woodchurch</t>
  </si>
  <si>
    <t>Corbiere, Thorsway, Caldy</t>
  </si>
  <si>
    <t>Greenboughs, 17 Links Hey Road, Caldy</t>
  </si>
  <si>
    <t>64A Stanley Road, Hoylake</t>
  </si>
  <si>
    <t>Land Adjacent To 13 New Chester Road, New Ferry</t>
  </si>
  <si>
    <t>Benham Residential Home, 217-219 Spital Road, Bromborough</t>
  </si>
  <si>
    <t>Sandhey, 25 Redstone Close, Meols</t>
  </si>
  <si>
    <t>Martins Lane Medical Centre, 2 Martins Lane, Liscard</t>
  </si>
  <si>
    <t>Richmond Hall, School Hill, Heswall</t>
  </si>
  <si>
    <t>119 /119A Poulton Road, Poulton</t>
  </si>
  <si>
    <t>3 Poplar Road, Oxton</t>
  </si>
  <si>
    <t>36-38 Grange Road West, Birkenhead</t>
  </si>
  <si>
    <t>42 Trafalgar Road, Egremont</t>
  </si>
  <si>
    <t>Wirral Alcohol Service, 25 Hamilton Square, Birkenhead</t>
  </si>
  <si>
    <t>Hoylake Cottage Hospital, Birkenhead Road, Hoylake</t>
  </si>
  <si>
    <t>Little Brighton Inn, 2 Rowson Street, New Brighton</t>
  </si>
  <si>
    <t>37 &amp; 38 Hamilton Square, Birkenhead</t>
  </si>
  <si>
    <t>Park Church Hall, Hampden Road, Tranmere</t>
  </si>
  <si>
    <t>5-9 Park Street, Birkenhead</t>
  </si>
  <si>
    <t>33 Hamilton Square, Birkenhead</t>
  </si>
  <si>
    <t>Birchen House, 1 Canning Street, Birkenhead</t>
  </si>
  <si>
    <t>Fieldview Garage And Stables, 103B Barnston Road, Barnston</t>
  </si>
  <si>
    <t>12-14 Holmlands Drive, Oxton</t>
  </si>
  <si>
    <t>Vacant Office, 206 Pensby Road, Heswall</t>
  </si>
  <si>
    <t>Vacant Shop, 169 Wallasey Road, Liscard</t>
  </si>
  <si>
    <t>27/27A Woodchurch Road, Oxton</t>
  </si>
  <si>
    <t>Natwest Bank, 107-109 Mount Road, Tranmere</t>
  </si>
  <si>
    <t>Garage Rear Of, 18 Rullerton Road, Liscard</t>
  </si>
  <si>
    <t>Dunard, 10 Vyner Road South, Bidston</t>
  </si>
  <si>
    <t>105 Oxton Road, Birkenhead</t>
  </si>
  <si>
    <t>26 Claremount Road, Liscard</t>
  </si>
  <si>
    <t>Fomer Cole Street Primary School, Cole Street, Birkenhead</t>
  </si>
  <si>
    <t>The Old Courthouse, Manor Road, Liscard</t>
  </si>
  <si>
    <t>59 Hamilton Square, Birkenhead</t>
  </si>
  <si>
    <t>Electronic Surgery, 12A The Village, Bebington</t>
  </si>
  <si>
    <t>50 Egerton Road, Claughton</t>
  </si>
  <si>
    <t>170 Bebington Road, Bebington</t>
  </si>
  <si>
    <t>83 Saughall Massie Lane, Upton</t>
  </si>
  <si>
    <t>20 Devonshire Road, Oxton, Wirral</t>
  </si>
  <si>
    <t>Redstones Farm, Arrowe Brook Lane, Irby,Wirral</t>
  </si>
  <si>
    <t>Capital Buildings, 10 Seaview Road, Liscard</t>
  </si>
  <si>
    <t>143 Highfield Road, Rock Ferry</t>
  </si>
  <si>
    <t>73 Acre Lane &amp; 1 Dawpool Drive, Bromborough</t>
  </si>
  <si>
    <t>88 Grange Road West, Birkenhead</t>
  </si>
  <si>
    <t xml:space="preserve">Four Foxes, Park Road Meols </t>
  </si>
  <si>
    <t>621 Borough Road, Oxton</t>
  </si>
  <si>
    <t>Woodend Cottage, Marsh Lane, Higher Bebington</t>
  </si>
  <si>
    <t>169-171 Laird Street, Birkenhead</t>
  </si>
  <si>
    <t>Bay Tree Farm, Frankby Road, Frankby</t>
  </si>
  <si>
    <t>Barclays Bank, 50 Hamilton Square, Birkenhead</t>
  </si>
  <si>
    <t>Sylvandale, 191 Spital Road, Bromborough</t>
  </si>
  <si>
    <t>128 Wallasey Road, Liscard</t>
  </si>
  <si>
    <t>Four Acres Frankby Road Frankby</t>
  </si>
  <si>
    <t>82 Martins Lane, Liscard</t>
  </si>
  <si>
    <t>Acme Plumbers, 41 Wright Street, Egremont</t>
  </si>
  <si>
    <t>Harsant Services And Newton Systems Ltd, 321 Pensby Road, Pensby</t>
  </si>
  <si>
    <t>87 Sparks Lane, Thingwall</t>
  </si>
  <si>
    <t>Vacant Shop, 66 King Street, Egremont</t>
  </si>
  <si>
    <t>Miller House, Church Road, Bebington</t>
  </si>
  <si>
    <t>5 Grange Mount, Birkenhead</t>
  </si>
  <si>
    <t>68 Seaview Road, Liscard</t>
  </si>
  <si>
    <t>Blockbuster Video Hire, 139-141 Wallasey Village</t>
  </si>
  <si>
    <t>Punch Bowl Inn, 77 Market Street, Hoylake</t>
  </si>
  <si>
    <t>94- 96 Wallasey Road, Liscard</t>
  </si>
  <si>
    <t>1A Pasture Avenue, Moreton</t>
  </si>
  <si>
    <t>Charnwood Residential Home, 68 Bidston Road, Oxton</t>
  </si>
  <si>
    <t>43 Egremont Promenade, Egremont</t>
  </si>
  <si>
    <t>Brighton Street Cafe, 194 Brighton Street, Egremont</t>
  </si>
  <si>
    <t>Care Launderette, 125-127 Norman Street, Birkenhead</t>
  </si>
  <si>
    <t>60 Sandy Lane, West Kirby</t>
  </si>
  <si>
    <t>Citizens Advice Bureau, 1-3 Acacia Grove, West Kirby</t>
  </si>
  <si>
    <t>128 Irby Road, Pensby</t>
  </si>
  <si>
    <t>Rainbow House Day Nursery, 21-23 Rockybank Road, Tranmere</t>
  </si>
  <si>
    <t>The Salon, 239-241 Grange Road, Birkenhead</t>
  </si>
  <si>
    <t>92 Prenton Road East, Tranmere</t>
  </si>
  <si>
    <t>3-5 Tobin Street, Egremont</t>
  </si>
  <si>
    <t>5 Ffrancon Drive, Higher Bebington</t>
  </si>
  <si>
    <t>3 Morpeth Road, Hoylake</t>
  </si>
  <si>
    <t>13 Marlborough Grove, Oxton</t>
  </si>
  <si>
    <t>3 Nelson Street, New Brighton</t>
  </si>
  <si>
    <t>87 Park Road East, Birkenhead</t>
  </si>
  <si>
    <t>169-171 Victoria Road, New Brighton</t>
  </si>
  <si>
    <t>Crossfield House, Milner Cop, Heswall</t>
  </si>
  <si>
    <t>Portland Court, Wellington Road, New Brighton</t>
  </si>
  <si>
    <t>42 Bridgenorth Road, Pensby</t>
  </si>
  <si>
    <t>The Dunes, 18 Lingdale Road, West Kirby</t>
  </si>
  <si>
    <t>12 Ennerdale Road, New Brighton</t>
  </si>
  <si>
    <t>194 Bedford Road, Rock Ferry</t>
  </si>
  <si>
    <t>49 Limekiln Lane, Poulton</t>
  </si>
  <si>
    <t>7 Marine Terrace, Magazines Promenade, Egremont</t>
  </si>
  <si>
    <t>16 Peter Street, Seacombe</t>
  </si>
  <si>
    <t>Pier House, Tower Promenade, New Brighton</t>
  </si>
  <si>
    <t>12 Chapelhill Road, Moreton</t>
  </si>
  <si>
    <t>Oriental Delight Restaurant, 188-190 Bebington Road, Bebington</t>
  </si>
  <si>
    <t>34 Queens Road, Hoylake</t>
  </si>
  <si>
    <t>91 Eastham Village Road, Eastham</t>
  </si>
  <si>
    <t>Brookfield Family Resource Centre, Birkenhead Road, Meols</t>
  </si>
  <si>
    <t>25 Kingsland Road, Oxton</t>
  </si>
  <si>
    <t>1 Mellor Road, Prenton</t>
  </si>
  <si>
    <t>Unused Land, Dock Road, Seacombe</t>
  </si>
  <si>
    <t>OUT/09/05110</t>
  </si>
  <si>
    <t>APP/09/05109</t>
  </si>
  <si>
    <t>APP/12/00658</t>
  </si>
  <si>
    <t>APP/05/06938</t>
  </si>
  <si>
    <t>APP/12/01196</t>
  </si>
  <si>
    <t>OUT/12/01359</t>
  </si>
  <si>
    <t>APP/08/05589</t>
  </si>
  <si>
    <t>APP/13/00235</t>
  </si>
  <si>
    <t>APP/04/06400</t>
  </si>
  <si>
    <t>APP/08/06046</t>
  </si>
  <si>
    <t>APP/10/01105</t>
  </si>
  <si>
    <t>APP/90/07529</t>
  </si>
  <si>
    <t>APP/06/07378</t>
  </si>
  <si>
    <t xml:space="preserve">APP/06/06009 </t>
  </si>
  <si>
    <t>APP/11/00839</t>
  </si>
  <si>
    <t>APP/12/00922</t>
  </si>
  <si>
    <t>APP/11/01412</t>
  </si>
  <si>
    <t>APP/12/00012</t>
  </si>
  <si>
    <t>APP/11/00578</t>
  </si>
  <si>
    <t>APP/11/00468</t>
  </si>
  <si>
    <t>Planning Application</t>
  </si>
  <si>
    <t>Land Use</t>
  </si>
  <si>
    <t>Total Capacity</t>
  </si>
  <si>
    <t>OUT/15/00410 APP/15/01105</t>
  </si>
  <si>
    <t>g</t>
  </si>
  <si>
    <t>UL01CB</t>
  </si>
  <si>
    <t>SITES OVER 0.40HA - NOT STARTED</t>
  </si>
  <si>
    <t>S106/001</t>
  </si>
  <si>
    <t>S106/002</t>
  </si>
  <si>
    <t>Land Adjacent To St Peters CE Primary School, Nursery Allotment Gardens, Thurstaston Road, Heswall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</si>
</sst>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dd/mm/yyyy;@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sz val="10"/>
      <color theme="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2">
    <xf numFmtId="0" fontId="0" fillId="0" borderId="0" xfId="0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wrapText="1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1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 wrapText="1"/>
    </xf>
    <xf numFmtId="2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4" borderId="0" xfId="0" applyFont="1" applyFill="1"/>
    <xf numFmtId="0" fontId="2" fillId="5" borderId="0" xfId="0" applyFont="1" applyFill="1" applyBorder="1"/>
    <xf numFmtId="0" fontId="2" fillId="0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14" fontId="2" fillId="0" borderId="0" xfId="0" applyNumberFormat="1" applyFont="1" applyFill="1"/>
    <xf numFmtId="1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1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1" xfId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vertical="center" wrapText="1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5" fontId="2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quotePrefix="1" applyNumberFormat="1" applyFont="1" applyFill="1" applyBorder="1" applyAlignment="1">
      <alignment vertical="center" wrapText="1"/>
    </xf>
    <xf numFmtId="0" fontId="2" fillId="2" borderId="1" xfId="0" quotePrefix="1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0" borderId="1" xfId="0" quotePrefix="1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/>
    </xf>
    <xf numFmtId="0" fontId="7" fillId="0" borderId="0" xfId="0" applyFont="1" applyAlignment="1"/>
    <xf numFmtId="0" fontId="2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wirral.gov.uk/planning/DC/AcolNetCGI.gov?ACTION=UNWRAP&amp;RIPNAME=Root.PgeResultDetail&amp;TheSystemkey=92814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wirral.gov.uk/planning/DC/AcolNetCGI.gov?ACTION=UNWRAP&amp;RIPNAME=Root.PgeResultDetail&amp;TheSystemkey=93340" TargetMode="External"/><Relationship Id="rId1" Type="http://schemas.openxmlformats.org/officeDocument/2006/relationships/hyperlink" Target="http://www.wirral.gov.uk/planning/DC/AcolNetCGI.gov?ACTION=UNWRAP&amp;RIPNAME=Root.PgeResultDetail&amp;TheSystemkey=93868" TargetMode="External"/><Relationship Id="rId6" Type="http://schemas.openxmlformats.org/officeDocument/2006/relationships/hyperlink" Target="http://www.wirral.gov.uk/planning/DC/AcolNetCGI.gov?ACTION=UNWRAP&amp;RIPNAME=Root.PgeResultDetail&amp;TheSystemkey=95595" TargetMode="External"/><Relationship Id="rId5" Type="http://schemas.openxmlformats.org/officeDocument/2006/relationships/hyperlink" Target="http://www.wirral.gov.uk/planning/DC/AcolNetCGI.gov?ACTION=UNWRAP&amp;RIPNAME=Root.PgeResultDetail&amp;TheSystemkey=95693" TargetMode="External"/><Relationship Id="rId4" Type="http://schemas.openxmlformats.org/officeDocument/2006/relationships/hyperlink" Target="http://www.wirral.gov.uk/planning/DC/AcolNetCGI.gov?ACTION=UNWRAP&amp;RIPNAME=Root.PgeResultDetail&amp;TheSystemkey=90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D487"/>
  <sheetViews>
    <sheetView tabSelected="1" zoomScale="85" zoomScaleNormal="85" workbookViewId="0">
      <selection activeCell="D18" sqref="D18"/>
    </sheetView>
  </sheetViews>
  <sheetFormatPr defaultColWidth="9.1796875" defaultRowHeight="12.5" x14ac:dyDescent="0.25"/>
  <cols>
    <col min="1" max="1" width="9.08984375" style="9" customWidth="1"/>
    <col min="2" max="2" width="45" style="15" customWidth="1"/>
    <col min="3" max="3" width="7.36328125" style="12" customWidth="1"/>
    <col min="4" max="4" width="8.1796875" style="12" customWidth="1"/>
    <col min="5" max="5" width="8.08984375" style="12" customWidth="1"/>
    <col min="6" max="6" width="14.453125" style="13" customWidth="1"/>
    <col min="7" max="7" width="6.81640625" style="12" customWidth="1"/>
    <col min="8" max="8" width="10.90625" style="14" customWidth="1"/>
    <col min="9" max="9" width="11.54296875" style="12" customWidth="1"/>
    <col min="10" max="10" width="9.26953125" style="12" customWidth="1"/>
    <col min="11" max="11" width="8.26953125" style="12" customWidth="1"/>
    <col min="12" max="12" width="8" style="56" customWidth="1"/>
    <col min="13" max="13" width="4.90625" style="39" customWidth="1"/>
    <col min="14" max="14" width="16.08984375" style="168" customWidth="1"/>
    <col min="15" max="15" width="10.26953125" style="56" customWidth="1"/>
    <col min="16" max="16384" width="9.1796875" style="10"/>
  </cols>
  <sheetData>
    <row r="1" spans="1:212" s="7" customFormat="1" ht="13" x14ac:dyDescent="0.3">
      <c r="A1" s="1" t="s">
        <v>0</v>
      </c>
      <c r="B1" s="2"/>
      <c r="C1" s="3"/>
      <c r="D1" s="4"/>
      <c r="E1" s="4"/>
      <c r="F1" s="5"/>
      <c r="G1" s="4"/>
      <c r="H1" s="6"/>
      <c r="I1" s="4"/>
      <c r="J1" s="4"/>
      <c r="K1" s="4"/>
      <c r="L1" s="57"/>
      <c r="M1" s="4"/>
      <c r="N1" s="167"/>
      <c r="O1" s="57"/>
    </row>
    <row r="2" spans="1:212" ht="13" x14ac:dyDescent="0.3">
      <c r="A2" s="8"/>
      <c r="B2" s="7"/>
      <c r="C2" s="11"/>
      <c r="D2" s="48"/>
      <c r="E2" s="48"/>
      <c r="G2" s="48"/>
      <c r="I2" s="48"/>
      <c r="J2" s="48"/>
      <c r="K2" s="48"/>
      <c r="M2" s="48"/>
    </row>
    <row r="3" spans="1:212" s="7" customFormat="1" ht="12.75" customHeight="1" x14ac:dyDescent="0.3">
      <c r="A3" s="16"/>
      <c r="B3" s="17" t="s">
        <v>1</v>
      </c>
      <c r="C3" s="178" t="s">
        <v>2</v>
      </c>
      <c r="D3" s="179"/>
      <c r="E3" s="179"/>
      <c r="F3" s="179"/>
      <c r="G3" s="179"/>
      <c r="H3" s="179"/>
      <c r="I3" s="179"/>
      <c r="J3" s="19"/>
      <c r="K3" s="47"/>
      <c r="L3" s="58"/>
      <c r="M3" s="47"/>
      <c r="N3" s="167"/>
      <c r="O3" s="59"/>
    </row>
    <row r="4" spans="1:212" s="7" customFormat="1" ht="12.75" customHeight="1" x14ac:dyDescent="0.3">
      <c r="A4" s="16"/>
      <c r="B4" s="17"/>
      <c r="C4" s="47"/>
      <c r="D4" s="21"/>
      <c r="E4" s="47"/>
      <c r="F4" s="18"/>
      <c r="G4" s="22"/>
      <c r="H4" s="47"/>
      <c r="I4" s="47"/>
      <c r="J4" s="19"/>
      <c r="K4" s="47"/>
      <c r="L4" s="59"/>
      <c r="M4" s="47"/>
      <c r="N4" s="105"/>
      <c r="O4" s="59"/>
    </row>
    <row r="5" spans="1:212" s="7" customFormat="1" ht="13" x14ac:dyDescent="0.3">
      <c r="A5" s="72"/>
      <c r="B5" s="86"/>
      <c r="C5" s="23"/>
      <c r="D5" s="24" t="s">
        <v>3</v>
      </c>
      <c r="E5" s="24"/>
      <c r="F5" s="25"/>
      <c r="G5" s="24"/>
      <c r="H5" s="26"/>
      <c r="I5" s="24"/>
      <c r="J5" s="24"/>
      <c r="K5" s="24"/>
      <c r="L5" s="60"/>
      <c r="M5" s="24"/>
      <c r="N5" s="103"/>
      <c r="O5" s="77"/>
    </row>
    <row r="6" spans="1:212" s="7" customFormat="1" ht="25.5" customHeight="1" x14ac:dyDescent="0.3">
      <c r="A6" s="103" t="s">
        <v>481</v>
      </c>
      <c r="B6" s="86" t="s">
        <v>4</v>
      </c>
      <c r="C6" s="90" t="s">
        <v>482</v>
      </c>
      <c r="D6" s="61" t="s">
        <v>5</v>
      </c>
      <c r="E6" s="61" t="s">
        <v>6</v>
      </c>
      <c r="F6" s="61" t="s">
        <v>795</v>
      </c>
      <c r="G6" s="61" t="s">
        <v>7</v>
      </c>
      <c r="H6" s="94" t="s">
        <v>8</v>
      </c>
      <c r="I6" s="61" t="s">
        <v>483</v>
      </c>
      <c r="J6" s="61" t="s">
        <v>796</v>
      </c>
      <c r="K6" s="61" t="s">
        <v>797</v>
      </c>
      <c r="L6" s="61" t="s">
        <v>484</v>
      </c>
      <c r="M6" s="61" t="s">
        <v>485</v>
      </c>
      <c r="N6" s="103" t="s">
        <v>486</v>
      </c>
      <c r="O6" s="78" t="s">
        <v>9</v>
      </c>
    </row>
    <row r="7" spans="1:212" s="27" customFormat="1" ht="25.5" customHeight="1" x14ac:dyDescent="0.25">
      <c r="A7" s="75">
        <v>632300</v>
      </c>
      <c r="B7" s="87" t="s">
        <v>490</v>
      </c>
      <c r="C7" s="91">
        <v>0.68</v>
      </c>
      <c r="D7" s="92">
        <v>1</v>
      </c>
      <c r="E7" s="92">
        <v>0</v>
      </c>
      <c r="F7" s="83" t="s">
        <v>10</v>
      </c>
      <c r="G7" s="92" t="s">
        <v>11</v>
      </c>
      <c r="H7" s="95">
        <v>41831</v>
      </c>
      <c r="I7" s="96">
        <v>42460</v>
      </c>
      <c r="J7" s="92" t="s">
        <v>12</v>
      </c>
      <c r="K7" s="92">
        <v>1</v>
      </c>
      <c r="L7" s="62">
        <f>K7/C7</f>
        <v>1.4705882352941175</v>
      </c>
      <c r="M7" s="92" t="s">
        <v>799</v>
      </c>
      <c r="N7" s="87" t="s">
        <v>14</v>
      </c>
      <c r="O7" s="81" t="s">
        <v>15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</row>
    <row r="8" spans="1:212" s="27" customFormat="1" ht="25.5" customHeight="1" x14ac:dyDescent="0.3">
      <c r="A8" s="75">
        <v>645800</v>
      </c>
      <c r="B8" s="87" t="s">
        <v>16</v>
      </c>
      <c r="C8" s="91">
        <v>3.15</v>
      </c>
      <c r="D8" s="92">
        <v>38</v>
      </c>
      <c r="E8" s="92">
        <v>52</v>
      </c>
      <c r="F8" s="83" t="s">
        <v>17</v>
      </c>
      <c r="G8" s="92" t="s">
        <v>11</v>
      </c>
      <c r="H8" s="95">
        <v>42326</v>
      </c>
      <c r="I8" s="96">
        <v>42326</v>
      </c>
      <c r="J8" s="92" t="s">
        <v>18</v>
      </c>
      <c r="K8" s="92">
        <v>90</v>
      </c>
      <c r="L8" s="62">
        <f t="shared" ref="L8:L71" si="0">K8/C8</f>
        <v>28.571428571428573</v>
      </c>
      <c r="M8" s="92" t="s">
        <v>799</v>
      </c>
      <c r="N8" s="87" t="s">
        <v>19</v>
      </c>
      <c r="O8" s="81" t="s">
        <v>15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</row>
    <row r="9" spans="1:212" ht="25.5" customHeight="1" x14ac:dyDescent="0.25">
      <c r="A9" s="73">
        <v>619100</v>
      </c>
      <c r="B9" s="89" t="s">
        <v>20</v>
      </c>
      <c r="C9" s="79">
        <v>0.96</v>
      </c>
      <c r="D9" s="79">
        <v>48</v>
      </c>
      <c r="E9" s="79">
        <v>0</v>
      </c>
      <c r="F9" s="85" t="s">
        <v>21</v>
      </c>
      <c r="G9" s="79" t="s">
        <v>11</v>
      </c>
      <c r="H9" s="97">
        <v>41520</v>
      </c>
      <c r="I9" s="98">
        <v>42200</v>
      </c>
      <c r="J9" s="79" t="s">
        <v>22</v>
      </c>
      <c r="K9" s="79">
        <v>48</v>
      </c>
      <c r="L9" s="63">
        <f t="shared" si="0"/>
        <v>50</v>
      </c>
      <c r="M9" s="79" t="s">
        <v>485</v>
      </c>
      <c r="N9" s="89" t="s">
        <v>23</v>
      </c>
      <c r="O9" s="79" t="s">
        <v>24</v>
      </c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</row>
    <row r="10" spans="1:212" s="7" customFormat="1" ht="25.5" customHeight="1" x14ac:dyDescent="0.3">
      <c r="A10" s="100">
        <v>649100</v>
      </c>
      <c r="B10" s="89" t="s">
        <v>25</v>
      </c>
      <c r="C10" s="93">
        <v>1.36</v>
      </c>
      <c r="D10" s="85">
        <v>14</v>
      </c>
      <c r="E10" s="85">
        <v>30</v>
      </c>
      <c r="F10" s="85" t="s">
        <v>26</v>
      </c>
      <c r="G10" s="85" t="s">
        <v>11</v>
      </c>
      <c r="H10" s="99">
        <v>42144</v>
      </c>
      <c r="I10" s="99">
        <v>42207</v>
      </c>
      <c r="J10" s="85" t="s">
        <v>27</v>
      </c>
      <c r="K10" s="85">
        <v>44</v>
      </c>
      <c r="L10" s="63">
        <f t="shared" si="0"/>
        <v>32.352941176470587</v>
      </c>
      <c r="M10" s="79" t="s">
        <v>485</v>
      </c>
      <c r="N10" s="89" t="s">
        <v>28</v>
      </c>
      <c r="O10" s="82" t="s">
        <v>29</v>
      </c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</row>
    <row r="11" spans="1:212" ht="13" x14ac:dyDescent="0.25">
      <c r="A11" s="74"/>
      <c r="B11" s="104"/>
      <c r="C11" s="67"/>
      <c r="D11" s="77">
        <f>SUM(D7:D10)</f>
        <v>101</v>
      </c>
      <c r="E11" s="77">
        <f>SUM(E7:E10)</f>
        <v>82</v>
      </c>
      <c r="F11" s="31"/>
      <c r="G11" s="30"/>
      <c r="H11" s="32"/>
      <c r="I11" s="32"/>
      <c r="J11" s="30"/>
      <c r="K11" s="30"/>
      <c r="L11" s="64"/>
      <c r="M11" s="30"/>
      <c r="N11" s="104"/>
    </row>
    <row r="12" spans="1:212" ht="13" x14ac:dyDescent="0.3">
      <c r="A12" s="74"/>
      <c r="B12" s="104"/>
      <c r="C12" s="30"/>
      <c r="D12" s="47"/>
      <c r="E12" s="47"/>
      <c r="F12" s="31"/>
      <c r="G12" s="30"/>
      <c r="H12" s="32"/>
      <c r="I12" s="32"/>
      <c r="J12" s="30"/>
      <c r="K12" s="30"/>
      <c r="L12" s="64"/>
      <c r="M12" s="30"/>
      <c r="N12" s="104"/>
    </row>
    <row r="13" spans="1:212" s="7" customFormat="1" ht="12.75" customHeight="1" x14ac:dyDescent="0.3">
      <c r="A13" s="71"/>
      <c r="B13" s="105"/>
      <c r="C13" s="178" t="s">
        <v>801</v>
      </c>
      <c r="D13" s="179"/>
      <c r="E13" s="179"/>
      <c r="F13" s="179"/>
      <c r="G13" s="179"/>
      <c r="H13" s="179"/>
      <c r="I13" s="179"/>
      <c r="J13" s="19"/>
      <c r="K13" s="47"/>
      <c r="L13" s="64"/>
      <c r="M13" s="5"/>
      <c r="N13" s="169"/>
      <c r="O13" s="57"/>
    </row>
    <row r="14" spans="1:212" ht="12.75" customHeight="1" x14ac:dyDescent="0.25">
      <c r="A14" s="74"/>
      <c r="B14" s="106"/>
      <c r="C14" s="30"/>
      <c r="D14" s="30"/>
      <c r="E14" s="31"/>
      <c r="F14" s="33"/>
      <c r="G14" s="34"/>
      <c r="H14" s="30"/>
      <c r="I14" s="30"/>
      <c r="J14" s="35"/>
      <c r="K14" s="30"/>
      <c r="L14" s="64"/>
      <c r="M14" s="30"/>
      <c r="N14" s="104"/>
    </row>
    <row r="15" spans="1:212" s="7" customFormat="1" ht="13" x14ac:dyDescent="0.3">
      <c r="A15" s="72"/>
      <c r="B15" s="86"/>
      <c r="C15" s="23"/>
      <c r="D15" s="24" t="s">
        <v>3</v>
      </c>
      <c r="E15" s="24"/>
      <c r="F15" s="25"/>
      <c r="G15" s="24"/>
      <c r="H15" s="26"/>
      <c r="I15" s="24"/>
      <c r="J15" s="24"/>
      <c r="K15" s="24"/>
      <c r="L15" s="60"/>
      <c r="M15" s="24"/>
      <c r="N15" s="103"/>
      <c r="O15" s="77"/>
    </row>
    <row r="16" spans="1:212" s="7" customFormat="1" ht="25.5" customHeight="1" x14ac:dyDescent="0.3">
      <c r="A16" s="103" t="s">
        <v>481</v>
      </c>
      <c r="B16" s="86" t="s">
        <v>4</v>
      </c>
      <c r="C16" s="90" t="s">
        <v>482</v>
      </c>
      <c r="D16" s="61" t="s">
        <v>5</v>
      </c>
      <c r="E16" s="61" t="s">
        <v>6</v>
      </c>
      <c r="F16" s="61" t="s">
        <v>795</v>
      </c>
      <c r="G16" s="61" t="s">
        <v>7</v>
      </c>
      <c r="H16" s="94" t="s">
        <v>8</v>
      </c>
      <c r="I16" s="61" t="s">
        <v>483</v>
      </c>
      <c r="J16" s="61" t="s">
        <v>796</v>
      </c>
      <c r="K16" s="61" t="s">
        <v>797</v>
      </c>
      <c r="L16" s="61" t="s">
        <v>484</v>
      </c>
      <c r="M16" s="61" t="s">
        <v>485</v>
      </c>
      <c r="N16" s="103" t="s">
        <v>486</v>
      </c>
      <c r="O16" s="78" t="s">
        <v>9</v>
      </c>
    </row>
    <row r="17" spans="1:212" s="27" customFormat="1" ht="25.5" customHeight="1" x14ac:dyDescent="0.25">
      <c r="A17" s="75">
        <v>657900</v>
      </c>
      <c r="B17" s="87" t="s">
        <v>491</v>
      </c>
      <c r="C17" s="91">
        <v>0.51</v>
      </c>
      <c r="D17" s="92">
        <v>0</v>
      </c>
      <c r="E17" s="92">
        <v>21</v>
      </c>
      <c r="F17" s="92" t="s">
        <v>30</v>
      </c>
      <c r="G17" s="92" t="s">
        <v>31</v>
      </c>
      <c r="H17" s="96">
        <v>42335</v>
      </c>
      <c r="I17" s="92" t="s">
        <v>32</v>
      </c>
      <c r="J17" s="92" t="s">
        <v>12</v>
      </c>
      <c r="K17" s="92">
        <v>21</v>
      </c>
      <c r="L17" s="62">
        <f t="shared" si="0"/>
        <v>41.17647058823529</v>
      </c>
      <c r="M17" s="92" t="s">
        <v>799</v>
      </c>
      <c r="N17" s="87" t="s">
        <v>33</v>
      </c>
      <c r="O17" s="81" t="s">
        <v>34</v>
      </c>
    </row>
    <row r="18" spans="1:212" s="27" customFormat="1" ht="25.5" customHeight="1" x14ac:dyDescent="0.25">
      <c r="A18" s="73">
        <v>587100</v>
      </c>
      <c r="B18" s="89" t="s">
        <v>35</v>
      </c>
      <c r="C18" s="66">
        <v>1.1959999799728394</v>
      </c>
      <c r="D18" s="79">
        <v>0</v>
      </c>
      <c r="E18" s="79">
        <v>67</v>
      </c>
      <c r="F18" s="85" t="s">
        <v>781</v>
      </c>
      <c r="G18" s="79" t="s">
        <v>31</v>
      </c>
      <c r="H18" s="97">
        <v>41480</v>
      </c>
      <c r="I18" s="98" t="s">
        <v>32</v>
      </c>
      <c r="J18" s="79" t="s">
        <v>36</v>
      </c>
      <c r="K18" s="79">
        <v>67</v>
      </c>
      <c r="L18" s="63">
        <f t="shared" si="0"/>
        <v>56.020067827694731</v>
      </c>
      <c r="M18" s="79" t="s">
        <v>13</v>
      </c>
      <c r="N18" s="89" t="s">
        <v>37</v>
      </c>
      <c r="O18" s="82" t="s">
        <v>15</v>
      </c>
    </row>
    <row r="19" spans="1:212" s="27" customFormat="1" ht="25.5" customHeight="1" x14ac:dyDescent="0.3">
      <c r="A19" s="73">
        <v>599400</v>
      </c>
      <c r="B19" s="89" t="s">
        <v>38</v>
      </c>
      <c r="C19" s="79">
        <v>1.61</v>
      </c>
      <c r="D19" s="79">
        <v>0</v>
      </c>
      <c r="E19" s="79">
        <v>1</v>
      </c>
      <c r="F19" s="85" t="s">
        <v>782</v>
      </c>
      <c r="G19" s="79" t="s">
        <v>31</v>
      </c>
      <c r="H19" s="97">
        <v>41396</v>
      </c>
      <c r="I19" s="98" t="s">
        <v>32</v>
      </c>
      <c r="J19" s="79" t="s">
        <v>39</v>
      </c>
      <c r="K19" s="79">
        <v>1</v>
      </c>
      <c r="L19" s="63">
        <f t="shared" si="0"/>
        <v>0.6211180124223602</v>
      </c>
      <c r="M19" s="79" t="s">
        <v>13</v>
      </c>
      <c r="N19" s="89" t="s">
        <v>40</v>
      </c>
      <c r="O19" s="79" t="s">
        <v>41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</row>
    <row r="20" spans="1:212" ht="25.5" customHeight="1" x14ac:dyDescent="0.25">
      <c r="A20" s="73">
        <v>617800</v>
      </c>
      <c r="B20" s="89" t="s">
        <v>492</v>
      </c>
      <c r="C20" s="79">
        <v>14.47</v>
      </c>
      <c r="D20" s="79">
        <v>0</v>
      </c>
      <c r="E20" s="79">
        <v>169</v>
      </c>
      <c r="F20" s="79" t="s">
        <v>42</v>
      </c>
      <c r="G20" s="79" t="s">
        <v>31</v>
      </c>
      <c r="H20" s="97">
        <v>42158</v>
      </c>
      <c r="I20" s="98" t="s">
        <v>32</v>
      </c>
      <c r="J20" s="79" t="s">
        <v>43</v>
      </c>
      <c r="K20" s="79">
        <v>169</v>
      </c>
      <c r="L20" s="63">
        <f t="shared" si="0"/>
        <v>11.679336558396683</v>
      </c>
      <c r="M20" s="79" t="s">
        <v>13</v>
      </c>
      <c r="N20" s="89" t="s">
        <v>44</v>
      </c>
      <c r="O20" s="82" t="s">
        <v>29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</row>
    <row r="21" spans="1:212" ht="25.5" customHeight="1" x14ac:dyDescent="0.25">
      <c r="A21" s="73">
        <v>627200</v>
      </c>
      <c r="B21" s="89" t="s">
        <v>493</v>
      </c>
      <c r="C21" s="66">
        <v>2.77</v>
      </c>
      <c r="D21" s="79">
        <v>0</v>
      </c>
      <c r="E21" s="79">
        <v>135</v>
      </c>
      <c r="F21" s="85" t="s">
        <v>45</v>
      </c>
      <c r="G21" s="85" t="s">
        <v>31</v>
      </c>
      <c r="H21" s="98">
        <v>41214</v>
      </c>
      <c r="I21" s="98" t="s">
        <v>32</v>
      </c>
      <c r="J21" s="66" t="s">
        <v>46</v>
      </c>
      <c r="K21" s="79">
        <v>147</v>
      </c>
      <c r="L21" s="63">
        <f t="shared" si="0"/>
        <v>53.068592057761734</v>
      </c>
      <c r="M21" s="79" t="s">
        <v>13</v>
      </c>
      <c r="N21" s="89" t="s">
        <v>44</v>
      </c>
      <c r="O21" s="82" t="s">
        <v>29</v>
      </c>
    </row>
    <row r="22" spans="1:212" s="27" customFormat="1" ht="25.5" customHeight="1" x14ac:dyDescent="0.25">
      <c r="A22" s="76">
        <v>633400</v>
      </c>
      <c r="B22" s="89" t="s">
        <v>494</v>
      </c>
      <c r="C22" s="93">
        <v>0.44</v>
      </c>
      <c r="D22" s="85">
        <v>0</v>
      </c>
      <c r="E22" s="85">
        <v>1</v>
      </c>
      <c r="F22" s="85" t="s">
        <v>47</v>
      </c>
      <c r="G22" s="85" t="s">
        <v>31</v>
      </c>
      <c r="H22" s="121">
        <v>42062</v>
      </c>
      <c r="I22" s="85" t="s">
        <v>32</v>
      </c>
      <c r="J22" s="85" t="s">
        <v>39</v>
      </c>
      <c r="K22" s="85">
        <v>1</v>
      </c>
      <c r="L22" s="63">
        <f t="shared" si="0"/>
        <v>2.2727272727272729</v>
      </c>
      <c r="M22" s="85" t="s">
        <v>13</v>
      </c>
      <c r="N22" s="89" t="s">
        <v>48</v>
      </c>
      <c r="O22" s="79" t="s">
        <v>41</v>
      </c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</row>
    <row r="23" spans="1:212" s="27" customFormat="1" ht="25.5" customHeight="1" x14ac:dyDescent="0.25">
      <c r="A23" s="100">
        <v>650800</v>
      </c>
      <c r="B23" s="101" t="s">
        <v>495</v>
      </c>
      <c r="C23" s="93">
        <v>0.44</v>
      </c>
      <c r="D23" s="85">
        <v>0</v>
      </c>
      <c r="E23" s="85">
        <v>13</v>
      </c>
      <c r="F23" s="85" t="s">
        <v>49</v>
      </c>
      <c r="G23" s="85" t="s">
        <v>31</v>
      </c>
      <c r="H23" s="99">
        <v>42173</v>
      </c>
      <c r="I23" s="85" t="s">
        <v>32</v>
      </c>
      <c r="J23" s="85" t="s">
        <v>50</v>
      </c>
      <c r="K23" s="85">
        <v>13</v>
      </c>
      <c r="L23" s="63">
        <f t="shared" si="0"/>
        <v>29.545454545454547</v>
      </c>
      <c r="M23" s="85" t="s">
        <v>13</v>
      </c>
      <c r="N23" s="89" t="s">
        <v>51</v>
      </c>
      <c r="O23" s="82" t="s">
        <v>52</v>
      </c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</row>
    <row r="24" spans="1:212" ht="25.5" customHeight="1" x14ac:dyDescent="0.25">
      <c r="A24" s="73">
        <v>654000</v>
      </c>
      <c r="B24" s="102" t="s">
        <v>496</v>
      </c>
      <c r="C24" s="93">
        <v>1.9</v>
      </c>
      <c r="D24" s="85">
        <v>0</v>
      </c>
      <c r="E24" s="85">
        <v>76</v>
      </c>
      <c r="F24" s="85" t="s">
        <v>53</v>
      </c>
      <c r="G24" s="85" t="s">
        <v>31</v>
      </c>
      <c r="H24" s="99">
        <v>42237</v>
      </c>
      <c r="I24" s="85" t="s">
        <v>32</v>
      </c>
      <c r="J24" s="85" t="s">
        <v>54</v>
      </c>
      <c r="K24" s="85">
        <v>76</v>
      </c>
      <c r="L24" s="63">
        <f t="shared" si="0"/>
        <v>40</v>
      </c>
      <c r="M24" s="85" t="s">
        <v>13</v>
      </c>
      <c r="N24" s="89" t="s">
        <v>37</v>
      </c>
      <c r="O24" s="82" t="s">
        <v>15</v>
      </c>
    </row>
    <row r="25" spans="1:212" s="27" customFormat="1" ht="25.5" customHeight="1" x14ac:dyDescent="0.25">
      <c r="A25" s="100">
        <v>659100</v>
      </c>
      <c r="B25" s="102" t="s">
        <v>497</v>
      </c>
      <c r="C25" s="93">
        <v>6.79</v>
      </c>
      <c r="D25" s="85">
        <v>0</v>
      </c>
      <c r="E25" s="85">
        <v>180</v>
      </c>
      <c r="F25" s="85" t="s">
        <v>55</v>
      </c>
      <c r="G25" s="85" t="s">
        <v>31</v>
      </c>
      <c r="H25" s="99">
        <v>42356</v>
      </c>
      <c r="I25" s="85" t="s">
        <v>32</v>
      </c>
      <c r="J25" s="85" t="s">
        <v>56</v>
      </c>
      <c r="K25" s="85">
        <v>180</v>
      </c>
      <c r="L25" s="63">
        <f t="shared" si="0"/>
        <v>26.509572901325477</v>
      </c>
      <c r="M25" s="85" t="s">
        <v>13</v>
      </c>
      <c r="N25" s="89" t="s">
        <v>57</v>
      </c>
      <c r="O25" s="82" t="s">
        <v>52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</row>
    <row r="26" spans="1:212" s="27" customFormat="1" ht="25.5" customHeight="1" x14ac:dyDescent="0.25">
      <c r="A26" s="100">
        <v>659600</v>
      </c>
      <c r="B26" s="102" t="s">
        <v>498</v>
      </c>
      <c r="C26" s="93">
        <v>0.63</v>
      </c>
      <c r="D26" s="85">
        <v>0</v>
      </c>
      <c r="E26" s="85">
        <v>1</v>
      </c>
      <c r="F26" s="85" t="s">
        <v>58</v>
      </c>
      <c r="G26" s="85" t="s">
        <v>31</v>
      </c>
      <c r="H26" s="121">
        <v>42389</v>
      </c>
      <c r="I26" s="97" t="s">
        <v>32</v>
      </c>
      <c r="J26" s="85" t="s">
        <v>59</v>
      </c>
      <c r="K26" s="85">
        <v>1</v>
      </c>
      <c r="L26" s="63">
        <f t="shared" si="0"/>
        <v>1.5873015873015872</v>
      </c>
      <c r="M26" s="85" t="s">
        <v>13</v>
      </c>
      <c r="N26" s="89" t="s">
        <v>60</v>
      </c>
      <c r="O26" s="82" t="s">
        <v>24</v>
      </c>
    </row>
    <row r="27" spans="1:212" s="27" customFormat="1" ht="25.5" customHeight="1" x14ac:dyDescent="0.25">
      <c r="A27" s="73">
        <v>662200</v>
      </c>
      <c r="B27" s="89" t="s">
        <v>61</v>
      </c>
      <c r="C27" s="79">
        <v>4.53</v>
      </c>
      <c r="D27" s="122">
        <v>0</v>
      </c>
      <c r="E27" s="79">
        <v>98</v>
      </c>
      <c r="F27" s="85" t="s">
        <v>62</v>
      </c>
      <c r="G27" s="123" t="s">
        <v>31</v>
      </c>
      <c r="H27" s="121">
        <v>42390</v>
      </c>
      <c r="I27" s="98" t="s">
        <v>32</v>
      </c>
      <c r="J27" s="66" t="s">
        <v>46</v>
      </c>
      <c r="K27" s="79">
        <v>98</v>
      </c>
      <c r="L27" s="63">
        <f t="shared" si="0"/>
        <v>21.633554083885208</v>
      </c>
      <c r="M27" s="79" t="s">
        <v>13</v>
      </c>
      <c r="N27" s="89" t="s">
        <v>44</v>
      </c>
      <c r="O27" s="82" t="s">
        <v>29</v>
      </c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</row>
    <row r="28" spans="1:212" s="27" customFormat="1" ht="12.75" customHeight="1" x14ac:dyDescent="0.3">
      <c r="A28" s="74"/>
      <c r="B28" s="104"/>
      <c r="C28" s="35"/>
      <c r="D28" s="46">
        <f>SUM(D17:D27)</f>
        <v>0</v>
      </c>
      <c r="E28" s="46">
        <f>SUM(E17:E27)</f>
        <v>762</v>
      </c>
      <c r="F28" s="18"/>
      <c r="G28" s="30"/>
      <c r="H28" s="32"/>
      <c r="I28" s="32"/>
      <c r="J28" s="30"/>
      <c r="K28" s="30"/>
      <c r="L28" s="64"/>
      <c r="M28" s="30"/>
      <c r="N28" s="170"/>
      <c r="O28" s="67"/>
    </row>
    <row r="29" spans="1:212" s="27" customFormat="1" ht="12.75" customHeight="1" x14ac:dyDescent="0.25">
      <c r="A29" s="74"/>
      <c r="B29" s="104"/>
      <c r="C29" s="35"/>
      <c r="D29" s="30"/>
      <c r="E29" s="30"/>
      <c r="F29" s="31"/>
      <c r="G29" s="30"/>
      <c r="H29" s="32"/>
      <c r="I29" s="32"/>
      <c r="J29" s="30"/>
      <c r="K29" s="30"/>
      <c r="L29" s="64"/>
      <c r="M29" s="30"/>
      <c r="N29" s="170"/>
      <c r="O29" s="67"/>
    </row>
    <row r="30" spans="1:212" s="20" customFormat="1" ht="12.75" customHeight="1" x14ac:dyDescent="0.3">
      <c r="A30" s="71"/>
      <c r="B30" s="105" t="s">
        <v>1</v>
      </c>
      <c r="C30" s="178" t="s">
        <v>63</v>
      </c>
      <c r="D30" s="179"/>
      <c r="E30" s="179"/>
      <c r="F30" s="179"/>
      <c r="G30" s="179"/>
      <c r="H30" s="179"/>
      <c r="I30" s="179"/>
      <c r="J30" s="19"/>
      <c r="K30" s="47"/>
      <c r="L30" s="64"/>
      <c r="M30" s="18"/>
      <c r="N30" s="169"/>
      <c r="O30" s="59"/>
    </row>
    <row r="31" spans="1:212" s="27" customFormat="1" ht="12.75" customHeight="1" x14ac:dyDescent="0.25">
      <c r="A31" s="74"/>
      <c r="B31" s="106"/>
      <c r="C31" s="30"/>
      <c r="D31" s="30"/>
      <c r="E31" s="30"/>
      <c r="F31" s="31"/>
      <c r="G31" s="30"/>
      <c r="H31" s="30"/>
      <c r="I31" s="30"/>
      <c r="J31" s="35"/>
      <c r="K31" s="30"/>
      <c r="L31" s="64"/>
      <c r="M31" s="30"/>
      <c r="N31" s="104"/>
      <c r="O31" s="67"/>
    </row>
    <row r="32" spans="1:212" s="7" customFormat="1" ht="13" x14ac:dyDescent="0.3">
      <c r="A32" s="72"/>
      <c r="B32" s="86"/>
      <c r="C32" s="23"/>
      <c r="D32" s="24" t="s">
        <v>3</v>
      </c>
      <c r="E32" s="24"/>
      <c r="F32" s="25"/>
      <c r="G32" s="24"/>
      <c r="H32" s="26"/>
      <c r="I32" s="24"/>
      <c r="J32" s="24"/>
      <c r="K32" s="24"/>
      <c r="L32" s="60"/>
      <c r="M32" s="24"/>
      <c r="N32" s="103"/>
      <c r="O32" s="77"/>
    </row>
    <row r="33" spans="1:212" s="7" customFormat="1" ht="25.5" customHeight="1" x14ac:dyDescent="0.3">
      <c r="A33" s="103" t="s">
        <v>481</v>
      </c>
      <c r="B33" s="86" t="s">
        <v>4</v>
      </c>
      <c r="C33" s="90" t="s">
        <v>482</v>
      </c>
      <c r="D33" s="61" t="s">
        <v>5</v>
      </c>
      <c r="E33" s="61" t="s">
        <v>6</v>
      </c>
      <c r="F33" s="61" t="s">
        <v>795</v>
      </c>
      <c r="G33" s="61" t="s">
        <v>7</v>
      </c>
      <c r="H33" s="94" t="s">
        <v>8</v>
      </c>
      <c r="I33" s="61" t="s">
        <v>483</v>
      </c>
      <c r="J33" s="61" t="s">
        <v>796</v>
      </c>
      <c r="K33" s="61" t="s">
        <v>797</v>
      </c>
      <c r="L33" s="61" t="s">
        <v>484</v>
      </c>
      <c r="M33" s="61" t="s">
        <v>485</v>
      </c>
      <c r="N33" s="103" t="s">
        <v>486</v>
      </c>
      <c r="O33" s="78" t="s">
        <v>9</v>
      </c>
      <c r="P33" s="20"/>
      <c r="Q33" s="20"/>
      <c r="R33" s="20"/>
      <c r="S33" s="20"/>
      <c r="T33" s="20"/>
      <c r="U33" s="20"/>
      <c r="V33" s="20"/>
    </row>
    <row r="34" spans="1:212" ht="25.5" customHeight="1" x14ac:dyDescent="0.25">
      <c r="A34" s="75">
        <v>535300</v>
      </c>
      <c r="B34" s="87" t="s">
        <v>64</v>
      </c>
      <c r="C34" s="124">
        <v>5.2769999999999997E-2</v>
      </c>
      <c r="D34" s="83">
        <v>1</v>
      </c>
      <c r="E34" s="83">
        <v>0</v>
      </c>
      <c r="F34" s="92" t="s">
        <v>783</v>
      </c>
      <c r="G34" s="83" t="s">
        <v>11</v>
      </c>
      <c r="H34" s="125">
        <v>38299</v>
      </c>
      <c r="I34" s="125">
        <v>38513</v>
      </c>
      <c r="J34" s="83" t="s">
        <v>65</v>
      </c>
      <c r="K34" s="83">
        <v>1</v>
      </c>
      <c r="L34" s="62">
        <f t="shared" si="0"/>
        <v>18.950161076369149</v>
      </c>
      <c r="M34" s="92" t="s">
        <v>799</v>
      </c>
      <c r="N34" s="171" t="s">
        <v>66</v>
      </c>
      <c r="O34" s="83" t="s">
        <v>67</v>
      </c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</row>
    <row r="35" spans="1:212" ht="25.5" customHeight="1" x14ac:dyDescent="0.25">
      <c r="A35" s="75">
        <v>411200</v>
      </c>
      <c r="B35" s="87" t="s">
        <v>68</v>
      </c>
      <c r="C35" s="124">
        <v>0.25600000000000001</v>
      </c>
      <c r="D35" s="83">
        <v>2</v>
      </c>
      <c r="E35" s="83">
        <v>1</v>
      </c>
      <c r="F35" s="92" t="s">
        <v>784</v>
      </c>
      <c r="G35" s="83" t="s">
        <v>11</v>
      </c>
      <c r="H35" s="125">
        <v>39682</v>
      </c>
      <c r="I35" s="125">
        <v>39787</v>
      </c>
      <c r="J35" s="83" t="s">
        <v>59</v>
      </c>
      <c r="K35" s="83">
        <v>3</v>
      </c>
      <c r="L35" s="62">
        <f t="shared" si="0"/>
        <v>11.71875</v>
      </c>
      <c r="M35" s="92" t="s">
        <v>799</v>
      </c>
      <c r="N35" s="172" t="s">
        <v>69</v>
      </c>
      <c r="O35" s="83" t="s">
        <v>34</v>
      </c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</row>
    <row r="36" spans="1:212" ht="25.5" customHeight="1" x14ac:dyDescent="0.3">
      <c r="A36" s="75">
        <v>624800</v>
      </c>
      <c r="B36" s="87" t="s">
        <v>500</v>
      </c>
      <c r="C36" s="91">
        <v>0.04</v>
      </c>
      <c r="D36" s="92">
        <v>1</v>
      </c>
      <c r="E36" s="92">
        <v>0</v>
      </c>
      <c r="F36" s="92" t="s">
        <v>70</v>
      </c>
      <c r="G36" s="92" t="s">
        <v>11</v>
      </c>
      <c r="H36" s="95">
        <v>42179</v>
      </c>
      <c r="I36" s="96">
        <v>42156</v>
      </c>
      <c r="J36" s="92" t="s">
        <v>12</v>
      </c>
      <c r="K36" s="92">
        <v>1</v>
      </c>
      <c r="L36" s="62">
        <f t="shared" si="0"/>
        <v>25</v>
      </c>
      <c r="M36" s="92" t="s">
        <v>799</v>
      </c>
      <c r="N36" s="87" t="s">
        <v>33</v>
      </c>
      <c r="O36" s="83" t="s">
        <v>41</v>
      </c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</row>
    <row r="37" spans="1:212" ht="25.5" customHeight="1" x14ac:dyDescent="0.25">
      <c r="A37" s="75">
        <v>652300</v>
      </c>
      <c r="B37" s="87" t="s">
        <v>501</v>
      </c>
      <c r="C37" s="91">
        <v>0.45</v>
      </c>
      <c r="D37" s="92">
        <v>3</v>
      </c>
      <c r="E37" s="92">
        <v>0</v>
      </c>
      <c r="F37" s="92" t="s">
        <v>71</v>
      </c>
      <c r="G37" s="92" t="s">
        <v>11</v>
      </c>
      <c r="H37" s="95">
        <v>42354</v>
      </c>
      <c r="I37" s="96">
        <v>42397</v>
      </c>
      <c r="J37" s="92" t="s">
        <v>12</v>
      </c>
      <c r="K37" s="92">
        <v>3</v>
      </c>
      <c r="L37" s="62">
        <f t="shared" si="0"/>
        <v>6.6666666666666661</v>
      </c>
      <c r="M37" s="92" t="s">
        <v>799</v>
      </c>
      <c r="N37" s="87" t="s">
        <v>60</v>
      </c>
      <c r="O37" s="81" t="s">
        <v>24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</row>
    <row r="38" spans="1:212" s="7" customFormat="1" ht="25.5" customHeight="1" x14ac:dyDescent="0.3">
      <c r="A38" s="75">
        <v>658500</v>
      </c>
      <c r="B38" s="87" t="s">
        <v>502</v>
      </c>
      <c r="C38" s="91">
        <v>0.03</v>
      </c>
      <c r="D38" s="92">
        <v>1</v>
      </c>
      <c r="E38" s="92">
        <v>0</v>
      </c>
      <c r="F38" s="92" t="s">
        <v>72</v>
      </c>
      <c r="G38" s="92" t="s">
        <v>11</v>
      </c>
      <c r="H38" s="96">
        <v>42347</v>
      </c>
      <c r="I38" s="95">
        <v>42460</v>
      </c>
      <c r="J38" s="92" t="s">
        <v>12</v>
      </c>
      <c r="K38" s="92">
        <v>1</v>
      </c>
      <c r="L38" s="62">
        <f t="shared" si="0"/>
        <v>33.333333333333336</v>
      </c>
      <c r="M38" s="92" t="s">
        <v>799</v>
      </c>
      <c r="N38" s="87" t="s">
        <v>44</v>
      </c>
      <c r="O38" s="81" t="s">
        <v>29</v>
      </c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</row>
    <row r="39" spans="1:212" ht="25.5" customHeight="1" x14ac:dyDescent="0.25">
      <c r="A39" s="75">
        <v>657700</v>
      </c>
      <c r="B39" s="107" t="s">
        <v>503</v>
      </c>
      <c r="C39" s="91">
        <v>0.23</v>
      </c>
      <c r="D39" s="92">
        <v>1</v>
      </c>
      <c r="E39" s="92">
        <v>0</v>
      </c>
      <c r="F39" s="92" t="s">
        <v>73</v>
      </c>
      <c r="G39" s="92" t="s">
        <v>11</v>
      </c>
      <c r="H39" s="126">
        <v>42327</v>
      </c>
      <c r="I39" s="95">
        <v>42460</v>
      </c>
      <c r="J39" s="92" t="s">
        <v>12</v>
      </c>
      <c r="K39" s="92">
        <v>1</v>
      </c>
      <c r="L39" s="62">
        <f t="shared" si="0"/>
        <v>4.3478260869565215</v>
      </c>
      <c r="M39" s="92" t="s">
        <v>799</v>
      </c>
      <c r="N39" s="87" t="s">
        <v>48</v>
      </c>
      <c r="O39" s="81" t="s">
        <v>34</v>
      </c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</row>
    <row r="40" spans="1:212" s="27" customFormat="1" ht="25.5" customHeight="1" x14ac:dyDescent="0.25">
      <c r="A40" s="75">
        <v>551200</v>
      </c>
      <c r="B40" s="107" t="s">
        <v>74</v>
      </c>
      <c r="C40" s="83">
        <v>0.09</v>
      </c>
      <c r="D40" s="83">
        <v>1</v>
      </c>
      <c r="E40" s="92">
        <v>0</v>
      </c>
      <c r="F40" s="92" t="s">
        <v>75</v>
      </c>
      <c r="G40" s="92" t="s">
        <v>11</v>
      </c>
      <c r="H40" s="126">
        <v>42186</v>
      </c>
      <c r="I40" s="95">
        <v>42460</v>
      </c>
      <c r="J40" s="124" t="s">
        <v>76</v>
      </c>
      <c r="K40" s="83">
        <v>1</v>
      </c>
      <c r="L40" s="62">
        <f t="shared" si="0"/>
        <v>11.111111111111111</v>
      </c>
      <c r="M40" s="92" t="s">
        <v>799</v>
      </c>
      <c r="N40" s="87" t="s">
        <v>14</v>
      </c>
      <c r="O40" s="81" t="s">
        <v>15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</row>
    <row r="41" spans="1:212" s="27" customFormat="1" ht="25.5" customHeight="1" x14ac:dyDescent="0.25">
      <c r="A41" s="75">
        <v>649400</v>
      </c>
      <c r="B41" s="87" t="s">
        <v>77</v>
      </c>
      <c r="C41" s="91">
        <v>0.04</v>
      </c>
      <c r="D41" s="92">
        <v>1</v>
      </c>
      <c r="E41" s="92">
        <v>0</v>
      </c>
      <c r="F41" s="92" t="s">
        <v>78</v>
      </c>
      <c r="G41" s="92" t="s">
        <v>11</v>
      </c>
      <c r="H41" s="127">
        <v>42152</v>
      </c>
      <c r="I41" s="96">
        <v>42460</v>
      </c>
      <c r="J41" s="92" t="s">
        <v>12</v>
      </c>
      <c r="K41" s="92">
        <v>1</v>
      </c>
      <c r="L41" s="62">
        <f t="shared" si="0"/>
        <v>25</v>
      </c>
      <c r="M41" s="92" t="s">
        <v>799</v>
      </c>
      <c r="N41" s="87" t="s">
        <v>48</v>
      </c>
      <c r="O41" s="81" t="s">
        <v>34</v>
      </c>
    </row>
    <row r="42" spans="1:212" s="27" customFormat="1" ht="25.5" customHeight="1" x14ac:dyDescent="0.25">
      <c r="A42" s="107">
        <v>652800</v>
      </c>
      <c r="B42" s="87" t="s">
        <v>504</v>
      </c>
      <c r="C42" s="91">
        <v>0.04</v>
      </c>
      <c r="D42" s="92">
        <v>1</v>
      </c>
      <c r="E42" s="92">
        <v>0</v>
      </c>
      <c r="F42" s="92" t="s">
        <v>79</v>
      </c>
      <c r="G42" s="92" t="s">
        <v>11</v>
      </c>
      <c r="H42" s="95">
        <v>42319</v>
      </c>
      <c r="I42" s="96">
        <v>42460</v>
      </c>
      <c r="J42" s="92" t="s">
        <v>12</v>
      </c>
      <c r="K42" s="92">
        <v>1</v>
      </c>
      <c r="L42" s="62">
        <f t="shared" si="0"/>
        <v>25</v>
      </c>
      <c r="M42" s="92" t="s">
        <v>799</v>
      </c>
      <c r="N42" s="87" t="s">
        <v>33</v>
      </c>
      <c r="O42" s="81" t="s">
        <v>34</v>
      </c>
    </row>
    <row r="43" spans="1:212" ht="25.5" customHeight="1" x14ac:dyDescent="0.25">
      <c r="A43" s="75">
        <v>632200</v>
      </c>
      <c r="B43" s="87" t="s">
        <v>505</v>
      </c>
      <c r="C43" s="91">
        <v>0.08</v>
      </c>
      <c r="D43" s="92">
        <v>1</v>
      </c>
      <c r="E43" s="92">
        <v>0</v>
      </c>
      <c r="F43" s="92" t="s">
        <v>80</v>
      </c>
      <c r="G43" s="92" t="s">
        <v>11</v>
      </c>
      <c r="H43" s="95">
        <v>41597</v>
      </c>
      <c r="I43" s="96">
        <v>42460</v>
      </c>
      <c r="J43" s="92" t="s">
        <v>12</v>
      </c>
      <c r="K43" s="92">
        <v>1</v>
      </c>
      <c r="L43" s="62">
        <f t="shared" si="0"/>
        <v>12.5</v>
      </c>
      <c r="M43" s="92" t="s">
        <v>799</v>
      </c>
      <c r="N43" s="87" t="s">
        <v>48</v>
      </c>
      <c r="O43" s="83" t="s">
        <v>34</v>
      </c>
    </row>
    <row r="44" spans="1:212" s="27" customFormat="1" ht="25.5" customHeight="1" x14ac:dyDescent="0.3">
      <c r="A44" s="75">
        <v>637000</v>
      </c>
      <c r="B44" s="87" t="s">
        <v>506</v>
      </c>
      <c r="C44" s="91">
        <v>0.12</v>
      </c>
      <c r="D44" s="92">
        <v>1</v>
      </c>
      <c r="E44" s="92">
        <v>0</v>
      </c>
      <c r="F44" s="83" t="s">
        <v>81</v>
      </c>
      <c r="G44" s="92" t="s">
        <v>11</v>
      </c>
      <c r="H44" s="95">
        <v>41844</v>
      </c>
      <c r="I44" s="96">
        <v>42460</v>
      </c>
      <c r="J44" s="92" t="s">
        <v>12</v>
      </c>
      <c r="K44" s="92">
        <v>1</v>
      </c>
      <c r="L44" s="62">
        <f t="shared" si="0"/>
        <v>8.3333333333333339</v>
      </c>
      <c r="M44" s="92" t="s">
        <v>799</v>
      </c>
      <c r="N44" s="87" t="s">
        <v>48</v>
      </c>
      <c r="O44" s="83" t="s">
        <v>34</v>
      </c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</row>
    <row r="45" spans="1:212" ht="25.5" customHeight="1" x14ac:dyDescent="0.25">
      <c r="A45" s="107">
        <v>632600</v>
      </c>
      <c r="B45" s="87" t="s">
        <v>507</v>
      </c>
      <c r="C45" s="91">
        <v>0.14000000000000001</v>
      </c>
      <c r="D45" s="92">
        <v>1</v>
      </c>
      <c r="E45" s="92">
        <v>0</v>
      </c>
      <c r="F45" s="92" t="s">
        <v>82</v>
      </c>
      <c r="G45" s="92" t="s">
        <v>11</v>
      </c>
      <c r="H45" s="95">
        <v>42299</v>
      </c>
      <c r="I45" s="96">
        <v>42460</v>
      </c>
      <c r="J45" s="92" t="s">
        <v>12</v>
      </c>
      <c r="K45" s="92">
        <v>1</v>
      </c>
      <c r="L45" s="62">
        <f t="shared" si="0"/>
        <v>7.1428571428571423</v>
      </c>
      <c r="M45" s="92" t="s">
        <v>799</v>
      </c>
      <c r="N45" s="87" t="s">
        <v>48</v>
      </c>
      <c r="O45" s="83" t="s">
        <v>34</v>
      </c>
    </row>
    <row r="46" spans="1:212" ht="25.5" customHeight="1" x14ac:dyDescent="0.25">
      <c r="A46" s="75">
        <v>629700</v>
      </c>
      <c r="B46" s="87" t="s">
        <v>508</v>
      </c>
      <c r="C46" s="91">
        <v>0.16</v>
      </c>
      <c r="D46" s="92">
        <v>1</v>
      </c>
      <c r="E46" s="92">
        <v>0</v>
      </c>
      <c r="F46" s="83" t="s">
        <v>83</v>
      </c>
      <c r="G46" s="92" t="s">
        <v>11</v>
      </c>
      <c r="H46" s="95">
        <v>42255</v>
      </c>
      <c r="I46" s="96">
        <v>42460</v>
      </c>
      <c r="J46" s="92" t="s">
        <v>12</v>
      </c>
      <c r="K46" s="92">
        <v>1</v>
      </c>
      <c r="L46" s="62">
        <f t="shared" si="0"/>
        <v>6.25</v>
      </c>
      <c r="M46" s="92" t="s">
        <v>799</v>
      </c>
      <c r="N46" s="87" t="s">
        <v>48</v>
      </c>
      <c r="O46" s="83" t="s">
        <v>34</v>
      </c>
    </row>
    <row r="47" spans="1:212" s="27" customFormat="1" ht="25.5" customHeight="1" x14ac:dyDescent="0.25">
      <c r="A47" s="75">
        <v>652600</v>
      </c>
      <c r="B47" s="87" t="s">
        <v>509</v>
      </c>
      <c r="C47" s="91">
        <v>0.26</v>
      </c>
      <c r="D47" s="92">
        <v>1</v>
      </c>
      <c r="E47" s="92">
        <v>0</v>
      </c>
      <c r="F47" s="128" t="s">
        <v>84</v>
      </c>
      <c r="G47" s="92" t="s">
        <v>11</v>
      </c>
      <c r="H47" s="95">
        <v>42380</v>
      </c>
      <c r="I47" s="96">
        <v>42460</v>
      </c>
      <c r="J47" s="92" t="s">
        <v>12</v>
      </c>
      <c r="K47" s="92">
        <v>1</v>
      </c>
      <c r="L47" s="62">
        <f t="shared" si="0"/>
        <v>3.8461538461538458</v>
      </c>
      <c r="M47" s="92" t="s">
        <v>799</v>
      </c>
      <c r="N47" s="87" t="s">
        <v>44</v>
      </c>
      <c r="O47" s="81" t="s">
        <v>29</v>
      </c>
    </row>
    <row r="48" spans="1:212" s="27" customFormat="1" ht="25.5" customHeight="1" x14ac:dyDescent="0.25">
      <c r="A48" s="75">
        <v>658200</v>
      </c>
      <c r="B48" s="87" t="s">
        <v>510</v>
      </c>
      <c r="C48" s="91">
        <v>0.51</v>
      </c>
      <c r="D48" s="92">
        <v>2</v>
      </c>
      <c r="E48" s="92">
        <v>0</v>
      </c>
      <c r="F48" s="83" t="s">
        <v>85</v>
      </c>
      <c r="G48" s="92" t="s">
        <v>11</v>
      </c>
      <c r="H48" s="96">
        <v>42347</v>
      </c>
      <c r="I48" s="95">
        <v>42460</v>
      </c>
      <c r="J48" s="92" t="s">
        <v>12</v>
      </c>
      <c r="K48" s="92">
        <v>2</v>
      </c>
      <c r="L48" s="62">
        <f t="shared" si="0"/>
        <v>3.9215686274509802</v>
      </c>
      <c r="M48" s="92" t="s">
        <v>799</v>
      </c>
      <c r="N48" s="87" t="s">
        <v>48</v>
      </c>
      <c r="O48" s="81" t="s">
        <v>34</v>
      </c>
    </row>
    <row r="49" spans="1:212" ht="25.5" customHeight="1" x14ac:dyDescent="0.25">
      <c r="A49" s="75">
        <v>628200</v>
      </c>
      <c r="B49" s="87" t="s">
        <v>511</v>
      </c>
      <c r="C49" s="91">
        <v>0.02</v>
      </c>
      <c r="D49" s="92">
        <v>2</v>
      </c>
      <c r="E49" s="92">
        <v>0</v>
      </c>
      <c r="F49" s="92" t="s">
        <v>86</v>
      </c>
      <c r="G49" s="92" t="s">
        <v>11</v>
      </c>
      <c r="H49" s="96">
        <v>42237</v>
      </c>
      <c r="I49" s="96">
        <v>42460</v>
      </c>
      <c r="J49" s="92" t="s">
        <v>12</v>
      </c>
      <c r="K49" s="92">
        <v>2</v>
      </c>
      <c r="L49" s="62">
        <f t="shared" si="0"/>
        <v>100</v>
      </c>
      <c r="M49" s="92" t="s">
        <v>799</v>
      </c>
      <c r="N49" s="87" t="s">
        <v>66</v>
      </c>
      <c r="O49" s="83" t="s">
        <v>67</v>
      </c>
    </row>
    <row r="50" spans="1:212" s="7" customFormat="1" ht="25.5" customHeight="1" x14ac:dyDescent="0.3">
      <c r="A50" s="75">
        <v>650200</v>
      </c>
      <c r="B50" s="87" t="s">
        <v>91</v>
      </c>
      <c r="C50" s="91">
        <v>0.04</v>
      </c>
      <c r="D50" s="92">
        <v>2</v>
      </c>
      <c r="E50" s="92">
        <v>0</v>
      </c>
      <c r="F50" s="92" t="s">
        <v>87</v>
      </c>
      <c r="G50" s="92" t="s">
        <v>11</v>
      </c>
      <c r="H50" s="96">
        <v>42159</v>
      </c>
      <c r="I50" s="96">
        <v>42460</v>
      </c>
      <c r="J50" s="92" t="s">
        <v>88</v>
      </c>
      <c r="K50" s="92">
        <v>2</v>
      </c>
      <c r="L50" s="62">
        <f t="shared" si="0"/>
        <v>50</v>
      </c>
      <c r="M50" s="92" t="s">
        <v>799</v>
      </c>
      <c r="N50" s="87" t="s">
        <v>44</v>
      </c>
      <c r="O50" s="81" t="s">
        <v>29</v>
      </c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  <c r="CL50" s="27"/>
      <c r="CM50" s="27"/>
      <c r="CN50" s="27"/>
      <c r="CO50" s="27"/>
      <c r="CP50" s="27"/>
      <c r="CQ50" s="27"/>
      <c r="CR50" s="27"/>
      <c r="CS50" s="27"/>
      <c r="CT50" s="27"/>
      <c r="CU50" s="27"/>
      <c r="CV50" s="27"/>
      <c r="CW50" s="27"/>
      <c r="CX50" s="27"/>
      <c r="CY50" s="27"/>
      <c r="CZ50" s="27"/>
      <c r="DA50" s="27"/>
      <c r="DB50" s="27"/>
      <c r="DC50" s="27"/>
      <c r="DD50" s="27"/>
      <c r="DE50" s="27"/>
      <c r="DF50" s="27"/>
      <c r="DG50" s="27"/>
      <c r="DH50" s="27"/>
      <c r="DI50" s="27"/>
      <c r="DJ50" s="27"/>
      <c r="DK50" s="27"/>
      <c r="DL50" s="27"/>
      <c r="DM50" s="27"/>
      <c r="DN50" s="27"/>
      <c r="DO50" s="27"/>
      <c r="DP50" s="27"/>
      <c r="DQ50" s="27"/>
      <c r="DR50" s="27"/>
      <c r="DS50" s="27"/>
      <c r="DT50" s="27"/>
      <c r="DU50" s="27"/>
      <c r="DV50" s="27"/>
      <c r="DW50" s="27"/>
      <c r="DX50" s="27"/>
      <c r="DY50" s="27"/>
      <c r="DZ50" s="27"/>
      <c r="EA50" s="27"/>
      <c r="EB50" s="27"/>
      <c r="EC50" s="27"/>
      <c r="ED50" s="27"/>
      <c r="EE50" s="27"/>
      <c r="EF50" s="27"/>
      <c r="EG50" s="27"/>
      <c r="EH50" s="27"/>
      <c r="EI50" s="27"/>
      <c r="EJ50" s="27"/>
      <c r="EK50" s="27"/>
      <c r="EL50" s="27"/>
      <c r="EM50" s="27"/>
      <c r="EN50" s="27"/>
      <c r="EO50" s="27"/>
      <c r="EP50" s="27"/>
      <c r="EQ50" s="27"/>
      <c r="ER50" s="27"/>
      <c r="ES50" s="27"/>
      <c r="ET50" s="27"/>
      <c r="EU50" s="27"/>
      <c r="EV50" s="27"/>
      <c r="EW50" s="27"/>
      <c r="EX50" s="27"/>
      <c r="EY50" s="27"/>
      <c r="EZ50" s="27"/>
      <c r="FA50" s="27"/>
      <c r="FB50" s="27"/>
      <c r="FC50" s="27"/>
      <c r="FD50" s="27"/>
      <c r="FE50" s="27"/>
      <c r="FF50" s="27"/>
      <c r="FG50" s="27"/>
      <c r="FH50" s="27"/>
      <c r="FI50" s="27"/>
      <c r="FJ50" s="27"/>
      <c r="FK50" s="27"/>
      <c r="FL50" s="27"/>
      <c r="FM50" s="27"/>
      <c r="FN50" s="27"/>
      <c r="FO50" s="27"/>
      <c r="FP50" s="27"/>
      <c r="FQ50" s="27"/>
      <c r="FR50" s="27"/>
      <c r="FS50" s="27"/>
      <c r="FT50" s="27"/>
      <c r="FU50" s="27"/>
      <c r="FV50" s="27"/>
      <c r="FW50" s="27"/>
      <c r="FX50" s="27"/>
      <c r="FY50" s="27"/>
      <c r="FZ50" s="27"/>
      <c r="GA50" s="27"/>
      <c r="GB50" s="27"/>
      <c r="GC50" s="27"/>
      <c r="GD50" s="27"/>
      <c r="GE50" s="27"/>
      <c r="GF50" s="27"/>
      <c r="GG50" s="27"/>
      <c r="GH50" s="27"/>
      <c r="GI50" s="27"/>
      <c r="GJ50" s="27"/>
      <c r="GK50" s="27"/>
      <c r="GL50" s="27"/>
      <c r="GM50" s="27"/>
      <c r="GN50" s="27"/>
      <c r="GO50" s="27"/>
      <c r="GP50" s="27"/>
      <c r="GQ50" s="27"/>
      <c r="GR50" s="27"/>
      <c r="GS50" s="27"/>
      <c r="GT50" s="27"/>
      <c r="GU50" s="27"/>
      <c r="GV50" s="27"/>
      <c r="GW50" s="27"/>
      <c r="GX50" s="27"/>
      <c r="GY50" s="27"/>
      <c r="GZ50" s="27"/>
      <c r="HA50" s="27"/>
      <c r="HB50" s="27"/>
      <c r="HC50" s="27"/>
      <c r="HD50" s="27"/>
    </row>
    <row r="51" spans="1:212" ht="25.5" customHeight="1" x14ac:dyDescent="0.25">
      <c r="A51" s="75">
        <v>623400</v>
      </c>
      <c r="B51" s="87" t="s">
        <v>89</v>
      </c>
      <c r="C51" s="91">
        <v>0.23</v>
      </c>
      <c r="D51" s="92">
        <v>2</v>
      </c>
      <c r="E51" s="92">
        <v>0</v>
      </c>
      <c r="F51" s="83" t="s">
        <v>90</v>
      </c>
      <c r="G51" s="92" t="s">
        <v>11</v>
      </c>
      <c r="H51" s="126">
        <v>42216</v>
      </c>
      <c r="I51" s="96">
        <v>42460</v>
      </c>
      <c r="J51" s="92" t="s">
        <v>59</v>
      </c>
      <c r="K51" s="92">
        <v>2</v>
      </c>
      <c r="L51" s="62">
        <f t="shared" si="0"/>
        <v>8.695652173913043</v>
      </c>
      <c r="M51" s="92" t="s">
        <v>799</v>
      </c>
      <c r="N51" s="87" t="s">
        <v>48</v>
      </c>
      <c r="O51" s="83" t="s">
        <v>34</v>
      </c>
    </row>
    <row r="52" spans="1:212" ht="25.5" customHeight="1" x14ac:dyDescent="0.25">
      <c r="A52" s="75">
        <v>649000</v>
      </c>
      <c r="B52" s="87" t="s">
        <v>91</v>
      </c>
      <c r="C52" s="91">
        <v>0.04</v>
      </c>
      <c r="D52" s="92">
        <v>3</v>
      </c>
      <c r="E52" s="92">
        <v>0</v>
      </c>
      <c r="F52" s="92" t="s">
        <v>92</v>
      </c>
      <c r="G52" s="92" t="s">
        <v>11</v>
      </c>
      <c r="H52" s="127">
        <v>42137</v>
      </c>
      <c r="I52" s="96">
        <v>42460</v>
      </c>
      <c r="J52" s="92" t="s">
        <v>93</v>
      </c>
      <c r="K52" s="92">
        <v>3</v>
      </c>
      <c r="L52" s="62">
        <f t="shared" si="0"/>
        <v>75</v>
      </c>
      <c r="M52" s="92" t="s">
        <v>799</v>
      </c>
      <c r="N52" s="87" t="s">
        <v>44</v>
      </c>
      <c r="O52" s="81" t="s">
        <v>29</v>
      </c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</row>
    <row r="53" spans="1:212" s="27" customFormat="1" ht="25.5" customHeight="1" x14ac:dyDescent="0.3">
      <c r="A53" s="75">
        <v>622900</v>
      </c>
      <c r="B53" s="87" t="s">
        <v>513</v>
      </c>
      <c r="C53" s="91">
        <v>0.14000000000000001</v>
      </c>
      <c r="D53" s="92">
        <v>2</v>
      </c>
      <c r="E53" s="92">
        <v>0</v>
      </c>
      <c r="F53" s="129" t="s">
        <v>94</v>
      </c>
      <c r="G53" s="92" t="s">
        <v>11</v>
      </c>
      <c r="H53" s="130">
        <v>42223</v>
      </c>
      <c r="I53" s="96">
        <v>42460</v>
      </c>
      <c r="J53" s="92" t="s">
        <v>95</v>
      </c>
      <c r="K53" s="92">
        <v>2</v>
      </c>
      <c r="L53" s="62">
        <f t="shared" si="0"/>
        <v>14.285714285714285</v>
      </c>
      <c r="M53" s="92" t="s">
        <v>799</v>
      </c>
      <c r="N53" s="87" t="s">
        <v>96</v>
      </c>
      <c r="O53" s="83" t="s">
        <v>67</v>
      </c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</row>
    <row r="54" spans="1:212" s="27" customFormat="1" ht="25.5" customHeight="1" x14ac:dyDescent="0.25">
      <c r="A54" s="75">
        <v>637900</v>
      </c>
      <c r="B54" s="87" t="s">
        <v>512</v>
      </c>
      <c r="C54" s="91">
        <v>0.34</v>
      </c>
      <c r="D54" s="92">
        <v>3</v>
      </c>
      <c r="E54" s="92">
        <v>0</v>
      </c>
      <c r="F54" s="83" t="s">
        <v>97</v>
      </c>
      <c r="G54" s="92" t="s">
        <v>11</v>
      </c>
      <c r="H54" s="126">
        <v>41801</v>
      </c>
      <c r="I54" s="96">
        <v>42460</v>
      </c>
      <c r="J54" s="92" t="s">
        <v>12</v>
      </c>
      <c r="K54" s="92">
        <v>3</v>
      </c>
      <c r="L54" s="62">
        <f t="shared" si="0"/>
        <v>8.8235294117647047</v>
      </c>
      <c r="M54" s="92" t="s">
        <v>799</v>
      </c>
      <c r="N54" s="87" t="s">
        <v>14</v>
      </c>
      <c r="O54" s="81" t="s">
        <v>15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  <c r="ER54" s="10"/>
      <c r="ES54" s="10"/>
      <c r="ET54" s="10"/>
      <c r="EU54" s="10"/>
      <c r="EV54" s="10"/>
      <c r="EW54" s="10"/>
      <c r="EX54" s="10"/>
      <c r="EY54" s="10"/>
      <c r="EZ54" s="10"/>
      <c r="FA54" s="10"/>
      <c r="FB54" s="10"/>
      <c r="FC54" s="10"/>
      <c r="FD54" s="10"/>
      <c r="FE54" s="10"/>
      <c r="FF54" s="10"/>
      <c r="FG54" s="10"/>
      <c r="FH54" s="10"/>
      <c r="FI54" s="10"/>
      <c r="FJ54" s="10"/>
      <c r="FK54" s="10"/>
      <c r="FL54" s="10"/>
      <c r="FM54" s="10"/>
      <c r="FN54" s="10"/>
      <c r="FO54" s="10"/>
      <c r="FP54" s="10"/>
      <c r="FQ54" s="10"/>
      <c r="FR54" s="10"/>
      <c r="FS54" s="10"/>
      <c r="FT54" s="10"/>
      <c r="FU54" s="10"/>
      <c r="FV54" s="10"/>
      <c r="FW54" s="10"/>
      <c r="FX54" s="10"/>
      <c r="FY54" s="10"/>
      <c r="FZ54" s="10"/>
      <c r="GA54" s="10"/>
      <c r="GB54" s="10"/>
      <c r="GC54" s="10"/>
      <c r="GD54" s="10"/>
      <c r="GE54" s="10"/>
      <c r="GF54" s="10"/>
      <c r="GG54" s="10"/>
      <c r="GH54" s="10"/>
      <c r="GI54" s="10"/>
      <c r="GJ54" s="10"/>
      <c r="GK54" s="10"/>
      <c r="GL54" s="10"/>
      <c r="GM54" s="10"/>
      <c r="GN54" s="10"/>
      <c r="GO54" s="10"/>
      <c r="GP54" s="10"/>
      <c r="GQ54" s="10"/>
      <c r="GR54" s="10"/>
      <c r="GS54" s="10"/>
      <c r="GT54" s="10"/>
      <c r="GU54" s="10"/>
      <c r="GV54" s="10"/>
      <c r="GW54" s="10"/>
      <c r="GX54" s="10"/>
      <c r="GY54" s="10"/>
      <c r="GZ54" s="10"/>
      <c r="HA54" s="10"/>
      <c r="HB54" s="10"/>
      <c r="HC54" s="10"/>
      <c r="HD54" s="10"/>
    </row>
    <row r="55" spans="1:212" s="27" customFormat="1" ht="25.5" customHeight="1" x14ac:dyDescent="0.25">
      <c r="A55" s="75">
        <v>648900</v>
      </c>
      <c r="B55" s="87" t="s">
        <v>499</v>
      </c>
      <c r="C55" s="91">
        <v>0.15</v>
      </c>
      <c r="D55" s="92">
        <v>6</v>
      </c>
      <c r="E55" s="92">
        <v>0</v>
      </c>
      <c r="F55" s="92" t="s">
        <v>98</v>
      </c>
      <c r="G55" s="92" t="s">
        <v>11</v>
      </c>
      <c r="H55" s="126">
        <v>42265</v>
      </c>
      <c r="I55" s="96">
        <v>42460</v>
      </c>
      <c r="J55" s="92" t="s">
        <v>56</v>
      </c>
      <c r="K55" s="92">
        <v>6</v>
      </c>
      <c r="L55" s="62">
        <f t="shared" si="0"/>
        <v>40</v>
      </c>
      <c r="M55" s="92" t="s">
        <v>799</v>
      </c>
      <c r="N55" s="87" t="s">
        <v>99</v>
      </c>
      <c r="O55" s="81" t="s">
        <v>52</v>
      </c>
    </row>
    <row r="56" spans="1:212" s="27" customFormat="1" ht="25.5" customHeight="1" x14ac:dyDescent="0.25">
      <c r="A56" s="75">
        <v>657300</v>
      </c>
      <c r="B56" s="87" t="s">
        <v>514</v>
      </c>
      <c r="C56" s="91">
        <v>0.05</v>
      </c>
      <c r="D56" s="92">
        <v>1</v>
      </c>
      <c r="E56" s="92">
        <v>0</v>
      </c>
      <c r="F56" s="92" t="s">
        <v>100</v>
      </c>
      <c r="G56" s="92" t="s">
        <v>11</v>
      </c>
      <c r="H56" s="131">
        <v>42131</v>
      </c>
      <c r="I56" s="96">
        <v>42460</v>
      </c>
      <c r="J56" s="92" t="s">
        <v>12</v>
      </c>
      <c r="K56" s="92">
        <v>1</v>
      </c>
      <c r="L56" s="62">
        <f t="shared" si="0"/>
        <v>20</v>
      </c>
      <c r="M56" s="92" t="s">
        <v>799</v>
      </c>
      <c r="N56" s="87" t="s">
        <v>57</v>
      </c>
      <c r="O56" s="81" t="s">
        <v>34</v>
      </c>
    </row>
    <row r="57" spans="1:212" s="27" customFormat="1" ht="25.5" customHeight="1" x14ac:dyDescent="0.25">
      <c r="A57" s="75">
        <v>550310</v>
      </c>
      <c r="B57" s="87" t="s">
        <v>515</v>
      </c>
      <c r="C57" s="91">
        <v>0.21</v>
      </c>
      <c r="D57" s="92">
        <v>6</v>
      </c>
      <c r="E57" s="92">
        <v>0</v>
      </c>
      <c r="F57" s="92" t="s">
        <v>101</v>
      </c>
      <c r="G57" s="92" t="s">
        <v>11</v>
      </c>
      <c r="H57" s="95">
        <v>41991</v>
      </c>
      <c r="I57" s="96">
        <v>42460</v>
      </c>
      <c r="J57" s="92" t="s">
        <v>39</v>
      </c>
      <c r="K57" s="92">
        <v>6</v>
      </c>
      <c r="L57" s="62">
        <f t="shared" si="0"/>
        <v>28.571428571428573</v>
      </c>
      <c r="M57" s="92" t="s">
        <v>799</v>
      </c>
      <c r="N57" s="87" t="s">
        <v>33</v>
      </c>
      <c r="O57" s="81" t="s">
        <v>34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  <c r="ER57" s="10"/>
      <c r="ES57" s="10"/>
      <c r="ET57" s="10"/>
      <c r="EU57" s="10"/>
      <c r="EV57" s="10"/>
      <c r="EW57" s="10"/>
      <c r="EX57" s="10"/>
      <c r="EY57" s="10"/>
      <c r="EZ57" s="10"/>
      <c r="FA57" s="10"/>
      <c r="FB57" s="10"/>
      <c r="FC57" s="10"/>
      <c r="FD57" s="10"/>
      <c r="FE57" s="10"/>
      <c r="FF57" s="10"/>
      <c r="FG57" s="10"/>
      <c r="FH57" s="10"/>
      <c r="FI57" s="10"/>
      <c r="FJ57" s="10"/>
      <c r="FK57" s="10"/>
      <c r="FL57" s="10"/>
      <c r="FM57" s="10"/>
      <c r="FN57" s="10"/>
      <c r="FO57" s="10"/>
      <c r="FP57" s="10"/>
      <c r="FQ57" s="10"/>
      <c r="FR57" s="10"/>
      <c r="FS57" s="10"/>
      <c r="FT57" s="10"/>
      <c r="FU57" s="10"/>
      <c r="FV57" s="10"/>
      <c r="FW57" s="10"/>
      <c r="FX57" s="10"/>
      <c r="FY57" s="10"/>
      <c r="FZ57" s="10"/>
      <c r="GA57" s="10"/>
      <c r="GB57" s="10"/>
      <c r="GC57" s="10"/>
      <c r="GD57" s="10"/>
      <c r="GE57" s="10"/>
      <c r="GF57" s="10"/>
      <c r="GG57" s="10"/>
      <c r="GH57" s="10"/>
      <c r="GI57" s="10"/>
      <c r="GJ57" s="10"/>
      <c r="GK57" s="10"/>
      <c r="GL57" s="10"/>
      <c r="GM57" s="10"/>
      <c r="GN57" s="10"/>
      <c r="GO57" s="10"/>
      <c r="GP57" s="10"/>
      <c r="GQ57" s="10"/>
      <c r="GR57" s="10"/>
      <c r="GS57" s="10"/>
      <c r="GT57" s="10"/>
      <c r="GU57" s="10"/>
      <c r="GV57" s="10"/>
      <c r="GW57" s="10"/>
      <c r="GX57" s="10"/>
      <c r="GY57" s="10"/>
      <c r="GZ57" s="10"/>
      <c r="HA57" s="10"/>
      <c r="HB57" s="10"/>
      <c r="HC57" s="10"/>
      <c r="HD57" s="10"/>
    </row>
    <row r="58" spans="1:212" ht="25.5" customHeight="1" x14ac:dyDescent="0.25">
      <c r="A58" s="73">
        <v>607700</v>
      </c>
      <c r="B58" s="89" t="s">
        <v>102</v>
      </c>
      <c r="C58" s="79">
        <v>0.28999999999999998</v>
      </c>
      <c r="D58" s="79">
        <v>12</v>
      </c>
      <c r="E58" s="79">
        <v>0</v>
      </c>
      <c r="F58" s="85" t="s">
        <v>785</v>
      </c>
      <c r="G58" s="79" t="s">
        <v>11</v>
      </c>
      <c r="H58" s="132">
        <v>40863</v>
      </c>
      <c r="I58" s="98">
        <v>42460</v>
      </c>
      <c r="J58" s="79" t="s">
        <v>103</v>
      </c>
      <c r="K58" s="88">
        <v>12</v>
      </c>
      <c r="L58" s="63">
        <f t="shared" si="0"/>
        <v>41.379310344827587</v>
      </c>
      <c r="M58" s="79" t="s">
        <v>13</v>
      </c>
      <c r="N58" s="89" t="s">
        <v>44</v>
      </c>
      <c r="O58" s="79" t="s">
        <v>29</v>
      </c>
      <c r="P58" s="27"/>
      <c r="Q58" s="27"/>
      <c r="R58" s="29"/>
      <c r="S58" s="29"/>
      <c r="T58" s="27"/>
      <c r="U58" s="27"/>
      <c r="V58" s="27"/>
    </row>
    <row r="59" spans="1:212" s="27" customFormat="1" ht="25.5" customHeight="1" x14ac:dyDescent="0.25">
      <c r="A59" s="73">
        <v>370000</v>
      </c>
      <c r="B59" s="89" t="s">
        <v>104</v>
      </c>
      <c r="C59" s="66">
        <v>0.04</v>
      </c>
      <c r="D59" s="79">
        <v>2</v>
      </c>
      <c r="E59" s="79">
        <v>0</v>
      </c>
      <c r="F59" s="85" t="s">
        <v>786</v>
      </c>
      <c r="G59" s="79" t="s">
        <v>11</v>
      </c>
      <c r="H59" s="132">
        <v>33270</v>
      </c>
      <c r="I59" s="98">
        <v>33542</v>
      </c>
      <c r="J59" s="79" t="s">
        <v>56</v>
      </c>
      <c r="K59" s="79">
        <v>2</v>
      </c>
      <c r="L59" s="63">
        <f t="shared" si="0"/>
        <v>50</v>
      </c>
      <c r="M59" s="79" t="s">
        <v>13</v>
      </c>
      <c r="N59" s="173" t="s">
        <v>105</v>
      </c>
      <c r="O59" s="79" t="s">
        <v>67</v>
      </c>
    </row>
    <row r="60" spans="1:212" s="27" customFormat="1" ht="25.5" customHeight="1" x14ac:dyDescent="0.25">
      <c r="A60" s="73">
        <v>541900</v>
      </c>
      <c r="B60" s="89" t="s">
        <v>106</v>
      </c>
      <c r="C60" s="66">
        <v>0.16</v>
      </c>
      <c r="D60" s="79">
        <v>17</v>
      </c>
      <c r="E60" s="79">
        <v>0</v>
      </c>
      <c r="F60" s="133" t="s">
        <v>787</v>
      </c>
      <c r="G60" s="79" t="s">
        <v>11</v>
      </c>
      <c r="H60" s="132">
        <v>38380</v>
      </c>
      <c r="I60" s="98">
        <v>39407</v>
      </c>
      <c r="J60" s="79" t="s">
        <v>59</v>
      </c>
      <c r="K60" s="79">
        <v>17</v>
      </c>
      <c r="L60" s="63">
        <f t="shared" si="0"/>
        <v>106.25</v>
      </c>
      <c r="M60" s="79" t="s">
        <v>13</v>
      </c>
      <c r="N60" s="173" t="s">
        <v>107</v>
      </c>
      <c r="O60" s="82" t="s">
        <v>15</v>
      </c>
    </row>
    <row r="61" spans="1:212" ht="25.5" customHeight="1" x14ac:dyDescent="0.25">
      <c r="A61" s="73">
        <v>435700</v>
      </c>
      <c r="B61" s="89" t="s">
        <v>108</v>
      </c>
      <c r="C61" s="66">
        <v>0.03</v>
      </c>
      <c r="D61" s="79">
        <v>4</v>
      </c>
      <c r="E61" s="79">
        <v>0</v>
      </c>
      <c r="F61" s="85" t="s">
        <v>788</v>
      </c>
      <c r="G61" s="85" t="s">
        <v>11</v>
      </c>
      <c r="H61" s="132">
        <v>38919</v>
      </c>
      <c r="I61" s="98">
        <v>40036</v>
      </c>
      <c r="J61" s="79" t="s">
        <v>39</v>
      </c>
      <c r="K61" s="79">
        <v>4</v>
      </c>
      <c r="L61" s="63">
        <f t="shared" si="0"/>
        <v>133.33333333333334</v>
      </c>
      <c r="M61" s="79" t="s">
        <v>13</v>
      </c>
      <c r="N61" s="173" t="s">
        <v>107</v>
      </c>
      <c r="O61" s="82" t="s">
        <v>15</v>
      </c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</row>
    <row r="62" spans="1:212" ht="25.5" customHeight="1" x14ac:dyDescent="0.25">
      <c r="A62" s="73">
        <v>606600</v>
      </c>
      <c r="B62" s="89" t="s">
        <v>109</v>
      </c>
      <c r="C62" s="79">
        <v>0.12</v>
      </c>
      <c r="D62" s="79">
        <v>1</v>
      </c>
      <c r="E62" s="79">
        <v>0</v>
      </c>
      <c r="F62" s="85" t="s">
        <v>789</v>
      </c>
      <c r="G62" s="79" t="s">
        <v>11</v>
      </c>
      <c r="H62" s="132">
        <v>40822</v>
      </c>
      <c r="I62" s="98">
        <v>40863</v>
      </c>
      <c r="J62" s="79" t="s">
        <v>110</v>
      </c>
      <c r="K62" s="79">
        <v>1</v>
      </c>
      <c r="L62" s="63">
        <f t="shared" si="0"/>
        <v>8.3333333333333339</v>
      </c>
      <c r="M62" s="79" t="s">
        <v>13</v>
      </c>
      <c r="N62" s="89" t="s">
        <v>60</v>
      </c>
      <c r="O62" s="79" t="s">
        <v>24</v>
      </c>
    </row>
    <row r="63" spans="1:212" s="27" customFormat="1" ht="25.5" customHeight="1" x14ac:dyDescent="0.25">
      <c r="A63" s="73">
        <v>230100</v>
      </c>
      <c r="B63" s="89" t="s">
        <v>111</v>
      </c>
      <c r="C63" s="79">
        <v>0.06</v>
      </c>
      <c r="D63" s="79">
        <v>1</v>
      </c>
      <c r="E63" s="79">
        <v>0</v>
      </c>
      <c r="F63" s="85" t="s">
        <v>790</v>
      </c>
      <c r="G63" s="79" t="s">
        <v>11</v>
      </c>
      <c r="H63" s="134">
        <v>41165</v>
      </c>
      <c r="I63" s="97">
        <v>41262</v>
      </c>
      <c r="J63" s="66" t="s">
        <v>59</v>
      </c>
      <c r="K63" s="79">
        <v>1</v>
      </c>
      <c r="L63" s="63">
        <f t="shared" si="0"/>
        <v>16.666666666666668</v>
      </c>
      <c r="M63" s="79" t="s">
        <v>13</v>
      </c>
      <c r="N63" s="89" t="s">
        <v>57</v>
      </c>
      <c r="O63" s="79" t="s">
        <v>34</v>
      </c>
    </row>
    <row r="64" spans="1:212" ht="25.5" customHeight="1" x14ac:dyDescent="0.25">
      <c r="A64" s="73">
        <v>609100</v>
      </c>
      <c r="B64" s="89" t="s">
        <v>112</v>
      </c>
      <c r="C64" s="79">
        <v>0.02</v>
      </c>
      <c r="D64" s="79">
        <v>4</v>
      </c>
      <c r="E64" s="79">
        <v>0</v>
      </c>
      <c r="F64" s="85" t="s">
        <v>791</v>
      </c>
      <c r="G64" s="79" t="s">
        <v>11</v>
      </c>
      <c r="H64" s="132">
        <v>40934</v>
      </c>
      <c r="I64" s="98">
        <v>41970</v>
      </c>
      <c r="J64" s="79" t="s">
        <v>113</v>
      </c>
      <c r="K64" s="79">
        <v>4</v>
      </c>
      <c r="L64" s="63">
        <f t="shared" si="0"/>
        <v>200</v>
      </c>
      <c r="M64" s="79" t="s">
        <v>13</v>
      </c>
      <c r="N64" s="173" t="s">
        <v>107</v>
      </c>
      <c r="O64" s="82" t="s">
        <v>15</v>
      </c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</row>
    <row r="65" spans="1:212" ht="25.5" customHeight="1" x14ac:dyDescent="0.25">
      <c r="A65" s="73">
        <v>619800</v>
      </c>
      <c r="B65" s="89" t="s">
        <v>114</v>
      </c>
      <c r="C65" s="79">
        <v>0.05</v>
      </c>
      <c r="D65" s="79">
        <v>1</v>
      </c>
      <c r="E65" s="79">
        <v>0</v>
      </c>
      <c r="F65" s="85" t="s">
        <v>115</v>
      </c>
      <c r="G65" s="79" t="s">
        <v>11</v>
      </c>
      <c r="H65" s="97">
        <v>42027</v>
      </c>
      <c r="I65" s="97">
        <v>42079</v>
      </c>
      <c r="J65" s="66" t="s">
        <v>12</v>
      </c>
      <c r="K65" s="79">
        <v>1</v>
      </c>
      <c r="L65" s="63">
        <f t="shared" si="0"/>
        <v>20</v>
      </c>
      <c r="M65" s="79" t="s">
        <v>13</v>
      </c>
      <c r="N65" s="89" t="s">
        <v>57</v>
      </c>
      <c r="O65" s="79" t="s">
        <v>34</v>
      </c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</row>
    <row r="66" spans="1:212" ht="25.5" customHeight="1" x14ac:dyDescent="0.25">
      <c r="A66" s="73">
        <v>640900</v>
      </c>
      <c r="B66" s="102" t="s">
        <v>516</v>
      </c>
      <c r="C66" s="93">
        <v>0.19</v>
      </c>
      <c r="D66" s="85">
        <v>18</v>
      </c>
      <c r="E66" s="85">
        <v>0</v>
      </c>
      <c r="F66" s="135" t="s">
        <v>116</v>
      </c>
      <c r="G66" s="85" t="s">
        <v>11</v>
      </c>
      <c r="H66" s="121">
        <v>42255</v>
      </c>
      <c r="I66" s="99">
        <v>42096</v>
      </c>
      <c r="J66" s="85" t="s">
        <v>110</v>
      </c>
      <c r="K66" s="85">
        <v>18</v>
      </c>
      <c r="L66" s="63">
        <f t="shared" si="0"/>
        <v>94.73684210526315</v>
      </c>
      <c r="M66" s="85" t="s">
        <v>13</v>
      </c>
      <c r="N66" s="89" t="s">
        <v>48</v>
      </c>
      <c r="O66" s="82" t="s">
        <v>34</v>
      </c>
    </row>
    <row r="67" spans="1:212" ht="25.5" customHeight="1" x14ac:dyDescent="0.25">
      <c r="A67" s="73">
        <v>636400</v>
      </c>
      <c r="B67" s="89" t="s">
        <v>517</v>
      </c>
      <c r="C67" s="93">
        <v>0.03</v>
      </c>
      <c r="D67" s="85">
        <v>3</v>
      </c>
      <c r="E67" s="85">
        <v>0</v>
      </c>
      <c r="F67" s="79" t="s">
        <v>117</v>
      </c>
      <c r="G67" s="85" t="s">
        <v>11</v>
      </c>
      <c r="H67" s="134">
        <v>42104</v>
      </c>
      <c r="I67" s="99">
        <v>42121</v>
      </c>
      <c r="J67" s="85" t="s">
        <v>110</v>
      </c>
      <c r="K67" s="85">
        <v>3</v>
      </c>
      <c r="L67" s="63">
        <f t="shared" si="0"/>
        <v>100</v>
      </c>
      <c r="M67" s="85" t="s">
        <v>13</v>
      </c>
      <c r="N67" s="89" t="s">
        <v>118</v>
      </c>
      <c r="O67" s="82" t="s">
        <v>67</v>
      </c>
    </row>
    <row r="68" spans="1:212" s="27" customFormat="1" ht="25.5" customHeight="1" x14ac:dyDescent="0.25">
      <c r="A68" s="73">
        <v>592300</v>
      </c>
      <c r="B68" s="89" t="s">
        <v>119</v>
      </c>
      <c r="C68" s="66">
        <v>0.10000000149011612</v>
      </c>
      <c r="D68" s="79">
        <v>2</v>
      </c>
      <c r="E68" s="79">
        <v>1</v>
      </c>
      <c r="F68" s="85" t="s">
        <v>120</v>
      </c>
      <c r="G68" s="85" t="s">
        <v>11</v>
      </c>
      <c r="H68" s="134">
        <v>42172</v>
      </c>
      <c r="I68" s="98">
        <v>42304</v>
      </c>
      <c r="J68" s="79" t="s">
        <v>56</v>
      </c>
      <c r="K68" s="79">
        <v>3</v>
      </c>
      <c r="L68" s="63">
        <f t="shared" si="0"/>
        <v>29.999999552965171</v>
      </c>
      <c r="M68" s="79" t="s">
        <v>13</v>
      </c>
      <c r="N68" s="89" t="s">
        <v>121</v>
      </c>
      <c r="O68" s="79" t="s">
        <v>52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  <c r="ER68" s="10"/>
      <c r="ES68" s="10"/>
      <c r="ET68" s="10"/>
      <c r="EU68" s="10"/>
      <c r="EV68" s="10"/>
      <c r="EW68" s="10"/>
      <c r="EX68" s="10"/>
      <c r="EY68" s="10"/>
      <c r="EZ68" s="10"/>
      <c r="FA68" s="10"/>
      <c r="FB68" s="10"/>
      <c r="FC68" s="10"/>
      <c r="FD68" s="10"/>
      <c r="FE68" s="10"/>
      <c r="FF68" s="10"/>
      <c r="FG68" s="10"/>
      <c r="FH68" s="10"/>
      <c r="FI68" s="10"/>
      <c r="FJ68" s="10"/>
      <c r="FK68" s="10"/>
      <c r="FL68" s="10"/>
      <c r="FM68" s="10"/>
      <c r="FN68" s="10"/>
      <c r="FO68" s="10"/>
      <c r="FP68" s="10"/>
      <c r="FQ68" s="10"/>
      <c r="FR68" s="10"/>
      <c r="FS68" s="10"/>
      <c r="FT68" s="10"/>
      <c r="FU68" s="10"/>
      <c r="FV68" s="10"/>
      <c r="FW68" s="10"/>
      <c r="FX68" s="10"/>
      <c r="FY68" s="10"/>
      <c r="FZ68" s="10"/>
      <c r="GA68" s="10"/>
      <c r="GB68" s="10"/>
      <c r="GC68" s="10"/>
      <c r="GD68" s="10"/>
      <c r="GE68" s="10"/>
      <c r="GF68" s="10"/>
      <c r="GG68" s="10"/>
      <c r="GH68" s="10"/>
      <c r="GI68" s="10"/>
      <c r="GJ68" s="10"/>
      <c r="GK68" s="10"/>
      <c r="GL68" s="10"/>
      <c r="GM68" s="10"/>
      <c r="GN68" s="10"/>
      <c r="GO68" s="10"/>
      <c r="GP68" s="10"/>
      <c r="GQ68" s="10"/>
      <c r="GR68" s="10"/>
      <c r="GS68" s="10"/>
      <c r="GT68" s="10"/>
      <c r="GU68" s="10"/>
      <c r="GV68" s="10"/>
      <c r="GW68" s="10"/>
      <c r="GX68" s="10"/>
      <c r="GY68" s="10"/>
      <c r="GZ68" s="10"/>
      <c r="HA68" s="10"/>
      <c r="HB68" s="10"/>
      <c r="HC68" s="10"/>
      <c r="HD68" s="10"/>
    </row>
    <row r="69" spans="1:212" s="27" customFormat="1" ht="25.5" customHeight="1" x14ac:dyDescent="0.25">
      <c r="A69" s="73">
        <v>612500</v>
      </c>
      <c r="B69" s="89" t="s">
        <v>122</v>
      </c>
      <c r="C69" s="79">
        <v>7.0000000000000007E-2</v>
      </c>
      <c r="D69" s="79">
        <v>1</v>
      </c>
      <c r="E69" s="79">
        <v>0</v>
      </c>
      <c r="F69" s="85" t="s">
        <v>123</v>
      </c>
      <c r="G69" s="79" t="s">
        <v>11</v>
      </c>
      <c r="H69" s="134">
        <v>41102</v>
      </c>
      <c r="I69" s="97">
        <v>42460</v>
      </c>
      <c r="J69" s="66" t="s">
        <v>39</v>
      </c>
      <c r="K69" s="79">
        <v>1</v>
      </c>
      <c r="L69" s="63">
        <f t="shared" si="0"/>
        <v>14.285714285714285</v>
      </c>
      <c r="M69" s="79" t="s">
        <v>13</v>
      </c>
      <c r="N69" s="89" t="s">
        <v>60</v>
      </c>
      <c r="O69" s="79" t="s">
        <v>41</v>
      </c>
    </row>
    <row r="70" spans="1:212" s="27" customFormat="1" ht="25.5" customHeight="1" x14ac:dyDescent="0.25">
      <c r="A70" s="73">
        <v>625900</v>
      </c>
      <c r="B70" s="89" t="s">
        <v>518</v>
      </c>
      <c r="C70" s="93">
        <v>0.12</v>
      </c>
      <c r="D70" s="85">
        <v>1</v>
      </c>
      <c r="E70" s="85">
        <v>0</v>
      </c>
      <c r="F70" s="85" t="s">
        <v>124</v>
      </c>
      <c r="G70" s="85" t="s">
        <v>11</v>
      </c>
      <c r="H70" s="134">
        <v>41425</v>
      </c>
      <c r="I70" s="99">
        <v>42460</v>
      </c>
      <c r="J70" s="85" t="s">
        <v>59</v>
      </c>
      <c r="K70" s="85">
        <v>0.12</v>
      </c>
      <c r="L70" s="63">
        <f t="shared" si="0"/>
        <v>1</v>
      </c>
      <c r="M70" s="85" t="s">
        <v>13</v>
      </c>
      <c r="N70" s="89" t="s">
        <v>48</v>
      </c>
      <c r="O70" s="79" t="s">
        <v>34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</row>
    <row r="71" spans="1:212" s="27" customFormat="1" ht="25.5" customHeight="1" x14ac:dyDescent="0.25">
      <c r="A71" s="73">
        <v>609500</v>
      </c>
      <c r="B71" s="89" t="s">
        <v>125</v>
      </c>
      <c r="C71" s="79">
        <v>0.12</v>
      </c>
      <c r="D71" s="79">
        <v>1</v>
      </c>
      <c r="E71" s="79">
        <v>0</v>
      </c>
      <c r="F71" s="85" t="s">
        <v>792</v>
      </c>
      <c r="G71" s="79" t="s">
        <v>11</v>
      </c>
      <c r="H71" s="132">
        <v>40956</v>
      </c>
      <c r="I71" s="98">
        <v>42460</v>
      </c>
      <c r="J71" s="79" t="s">
        <v>59</v>
      </c>
      <c r="K71" s="79">
        <v>1</v>
      </c>
      <c r="L71" s="63">
        <f t="shared" si="0"/>
        <v>8.3333333333333339</v>
      </c>
      <c r="M71" s="79" t="s">
        <v>13</v>
      </c>
      <c r="N71" s="89" t="s">
        <v>48</v>
      </c>
      <c r="O71" s="79" t="s">
        <v>41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</row>
    <row r="72" spans="1:212" s="27" customFormat="1" ht="25.5" customHeight="1" x14ac:dyDescent="0.25">
      <c r="A72" s="108">
        <v>656000</v>
      </c>
      <c r="B72" s="112" t="s">
        <v>519</v>
      </c>
      <c r="C72" s="93">
        <v>7.0000000000000007E-2</v>
      </c>
      <c r="D72" s="85">
        <v>2</v>
      </c>
      <c r="E72" s="85">
        <v>0</v>
      </c>
      <c r="F72" s="85" t="s">
        <v>126</v>
      </c>
      <c r="G72" s="85" t="s">
        <v>11</v>
      </c>
      <c r="H72" s="136">
        <v>42285</v>
      </c>
      <c r="I72" s="99">
        <v>42460</v>
      </c>
      <c r="J72" s="85" t="s">
        <v>127</v>
      </c>
      <c r="K72" s="85">
        <v>2</v>
      </c>
      <c r="L72" s="63">
        <f t="shared" ref="L72:L135" si="1">K72/C72</f>
        <v>28.571428571428569</v>
      </c>
      <c r="M72" s="85" t="s">
        <v>13</v>
      </c>
      <c r="N72" s="89" t="s">
        <v>128</v>
      </c>
      <c r="O72" s="82" t="s">
        <v>15</v>
      </c>
    </row>
    <row r="73" spans="1:212" s="27" customFormat="1" ht="25.5" customHeight="1" x14ac:dyDescent="0.3">
      <c r="A73" s="73">
        <v>637100</v>
      </c>
      <c r="B73" s="89" t="s">
        <v>520</v>
      </c>
      <c r="C73" s="93">
        <v>0.08</v>
      </c>
      <c r="D73" s="137">
        <v>2</v>
      </c>
      <c r="E73" s="85">
        <v>0</v>
      </c>
      <c r="F73" s="79" t="s">
        <v>129</v>
      </c>
      <c r="G73" s="85" t="s">
        <v>11</v>
      </c>
      <c r="H73" s="97">
        <v>41844</v>
      </c>
      <c r="I73" s="138">
        <v>42460</v>
      </c>
      <c r="J73" s="85" t="s">
        <v>59</v>
      </c>
      <c r="K73" s="85">
        <v>2</v>
      </c>
      <c r="L73" s="63">
        <f t="shared" si="1"/>
        <v>25</v>
      </c>
      <c r="M73" s="85" t="s">
        <v>13</v>
      </c>
      <c r="N73" s="89" t="s">
        <v>33</v>
      </c>
      <c r="O73" s="82" t="s">
        <v>41</v>
      </c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</row>
    <row r="74" spans="1:212" s="27" customFormat="1" ht="25.5" customHeight="1" x14ac:dyDescent="0.25">
      <c r="A74" s="73">
        <v>642000</v>
      </c>
      <c r="B74" s="89" t="s">
        <v>521</v>
      </c>
      <c r="C74" s="93">
        <v>0.06</v>
      </c>
      <c r="D74" s="85">
        <v>5</v>
      </c>
      <c r="E74" s="85">
        <v>0</v>
      </c>
      <c r="F74" s="85" t="s">
        <v>130</v>
      </c>
      <c r="G74" s="85" t="s">
        <v>11</v>
      </c>
      <c r="H74" s="139">
        <v>42011</v>
      </c>
      <c r="I74" s="99">
        <v>42460</v>
      </c>
      <c r="J74" s="85" t="s">
        <v>59</v>
      </c>
      <c r="K74" s="85">
        <v>5</v>
      </c>
      <c r="L74" s="63">
        <f t="shared" si="1"/>
        <v>83.333333333333343</v>
      </c>
      <c r="M74" s="85" t="s">
        <v>13</v>
      </c>
      <c r="N74" s="89" t="s">
        <v>48</v>
      </c>
      <c r="O74" s="82" t="s">
        <v>34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</row>
    <row r="75" spans="1:212" s="27" customFormat="1" ht="25.5" customHeight="1" x14ac:dyDescent="0.25">
      <c r="A75" s="73">
        <v>610400</v>
      </c>
      <c r="B75" s="89" t="s">
        <v>131</v>
      </c>
      <c r="C75" s="79">
        <v>0.06</v>
      </c>
      <c r="D75" s="79">
        <v>1</v>
      </c>
      <c r="E75" s="79">
        <v>0</v>
      </c>
      <c r="F75" s="85" t="s">
        <v>793</v>
      </c>
      <c r="G75" s="79" t="s">
        <v>11</v>
      </c>
      <c r="H75" s="132">
        <v>40981</v>
      </c>
      <c r="I75" s="98">
        <v>42460</v>
      </c>
      <c r="J75" s="79" t="s">
        <v>132</v>
      </c>
      <c r="K75" s="79">
        <v>1</v>
      </c>
      <c r="L75" s="63">
        <f t="shared" si="1"/>
        <v>16.666666666666668</v>
      </c>
      <c r="M75" s="79" t="s">
        <v>13</v>
      </c>
      <c r="N75" s="89" t="s">
        <v>57</v>
      </c>
      <c r="O75" s="79" t="s">
        <v>41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</row>
    <row r="76" spans="1:212" s="27" customFormat="1" ht="25.5" customHeight="1" x14ac:dyDescent="0.25">
      <c r="A76" s="109">
        <v>650700</v>
      </c>
      <c r="B76" s="102" t="s">
        <v>522</v>
      </c>
      <c r="C76" s="93">
        <v>0.12</v>
      </c>
      <c r="D76" s="85">
        <v>7</v>
      </c>
      <c r="E76" s="85">
        <v>0</v>
      </c>
      <c r="F76" s="135" t="s">
        <v>133</v>
      </c>
      <c r="G76" s="85" t="s">
        <v>11</v>
      </c>
      <c r="H76" s="99">
        <v>42184</v>
      </c>
      <c r="I76" s="98">
        <v>42460</v>
      </c>
      <c r="J76" s="85" t="s">
        <v>110</v>
      </c>
      <c r="K76" s="85">
        <v>7</v>
      </c>
      <c r="L76" s="63">
        <f t="shared" si="1"/>
        <v>58.333333333333336</v>
      </c>
      <c r="M76" s="85" t="s">
        <v>13</v>
      </c>
      <c r="N76" s="89" t="s">
        <v>107</v>
      </c>
      <c r="O76" s="82" t="s">
        <v>15</v>
      </c>
    </row>
    <row r="77" spans="1:212" s="27" customFormat="1" ht="25.5" customHeight="1" x14ac:dyDescent="0.25">
      <c r="A77" s="73">
        <v>642500</v>
      </c>
      <c r="B77" s="102" t="s">
        <v>523</v>
      </c>
      <c r="C77" s="93">
        <v>0.33</v>
      </c>
      <c r="D77" s="85">
        <v>7</v>
      </c>
      <c r="E77" s="85">
        <v>0</v>
      </c>
      <c r="F77" s="85" t="s">
        <v>134</v>
      </c>
      <c r="G77" s="85" t="s">
        <v>11</v>
      </c>
      <c r="H77" s="97">
        <v>42023</v>
      </c>
      <c r="I77" s="99">
        <v>42460</v>
      </c>
      <c r="J77" s="85" t="s">
        <v>110</v>
      </c>
      <c r="K77" s="85">
        <v>7</v>
      </c>
      <c r="L77" s="63">
        <f t="shared" si="1"/>
        <v>21.212121212121211</v>
      </c>
      <c r="M77" s="85" t="s">
        <v>13</v>
      </c>
      <c r="N77" s="89" t="s">
        <v>14</v>
      </c>
      <c r="O77" s="82" t="s">
        <v>15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10"/>
      <c r="CZ77" s="10"/>
      <c r="DA77" s="10"/>
      <c r="DB77" s="10"/>
      <c r="DC77" s="10"/>
      <c r="DD77" s="10"/>
      <c r="DE77" s="10"/>
      <c r="DF77" s="10"/>
      <c r="DG77" s="10"/>
      <c r="DH77" s="10"/>
      <c r="DI77" s="10"/>
      <c r="DJ77" s="10"/>
      <c r="DK77" s="10"/>
      <c r="DL77" s="10"/>
      <c r="DM77" s="10"/>
      <c r="DN77" s="10"/>
      <c r="DO77" s="10"/>
      <c r="DP77" s="10"/>
      <c r="DQ77" s="10"/>
      <c r="DR77" s="10"/>
      <c r="DS77" s="10"/>
      <c r="DT77" s="10"/>
      <c r="DU77" s="10"/>
      <c r="DV77" s="10"/>
      <c r="DW77" s="10"/>
      <c r="DX77" s="10"/>
      <c r="DY77" s="10"/>
      <c r="DZ77" s="10"/>
      <c r="EA77" s="10"/>
      <c r="EB77" s="10"/>
      <c r="EC77" s="10"/>
      <c r="ED77" s="10"/>
      <c r="EE77" s="10"/>
      <c r="EF77" s="10"/>
      <c r="EG77" s="10"/>
      <c r="EH77" s="10"/>
      <c r="EI77" s="10"/>
      <c r="EJ77" s="10"/>
      <c r="EK77" s="10"/>
      <c r="EL77" s="10"/>
      <c r="EM77" s="10"/>
      <c r="EN77" s="10"/>
      <c r="EO77" s="10"/>
      <c r="EP77" s="10"/>
      <c r="EQ77" s="10"/>
      <c r="ER77" s="10"/>
      <c r="ES77" s="10"/>
      <c r="ET77" s="10"/>
      <c r="EU77" s="10"/>
      <c r="EV77" s="10"/>
      <c r="EW77" s="10"/>
      <c r="EX77" s="10"/>
      <c r="EY77" s="10"/>
      <c r="EZ77" s="10"/>
      <c r="FA77" s="10"/>
      <c r="FB77" s="10"/>
      <c r="FC77" s="10"/>
      <c r="FD77" s="10"/>
      <c r="FE77" s="10"/>
      <c r="FF77" s="10"/>
      <c r="FG77" s="10"/>
      <c r="FH77" s="10"/>
      <c r="FI77" s="10"/>
      <c r="FJ77" s="10"/>
      <c r="FK77" s="10"/>
      <c r="FL77" s="10"/>
      <c r="FM77" s="10"/>
      <c r="FN77" s="10"/>
      <c r="FO77" s="10"/>
      <c r="FP77" s="10"/>
      <c r="FQ77" s="10"/>
      <c r="FR77" s="10"/>
      <c r="FS77" s="10"/>
      <c r="FT77" s="10"/>
      <c r="FU77" s="10"/>
      <c r="FV77" s="10"/>
      <c r="FW77" s="10"/>
      <c r="FX77" s="10"/>
      <c r="FY77" s="10"/>
      <c r="FZ77" s="10"/>
      <c r="GA77" s="10"/>
      <c r="GB77" s="10"/>
      <c r="GC77" s="10"/>
      <c r="GD77" s="10"/>
      <c r="GE77" s="10"/>
      <c r="GF77" s="10"/>
      <c r="GG77" s="10"/>
      <c r="GH77" s="10"/>
      <c r="GI77" s="10"/>
      <c r="GJ77" s="10"/>
      <c r="GK77" s="10"/>
      <c r="GL77" s="10"/>
      <c r="GM77" s="10"/>
      <c r="GN77" s="10"/>
      <c r="GO77" s="10"/>
      <c r="GP77" s="10"/>
      <c r="GQ77" s="10"/>
      <c r="GR77" s="10"/>
      <c r="GS77" s="10"/>
      <c r="GT77" s="10"/>
      <c r="GU77" s="10"/>
      <c r="GV77" s="10"/>
      <c r="GW77" s="10"/>
      <c r="GX77" s="10"/>
      <c r="GY77" s="10"/>
      <c r="GZ77" s="10"/>
      <c r="HA77" s="10"/>
      <c r="HB77" s="10"/>
      <c r="HC77" s="10"/>
      <c r="HD77" s="10"/>
    </row>
    <row r="78" spans="1:212" s="27" customFormat="1" ht="25.5" customHeight="1" x14ac:dyDescent="0.25">
      <c r="A78" s="100">
        <v>657400</v>
      </c>
      <c r="B78" s="102" t="s">
        <v>524</v>
      </c>
      <c r="C78" s="93">
        <v>7.0000000000000007E-2</v>
      </c>
      <c r="D78" s="85">
        <v>8</v>
      </c>
      <c r="E78" s="85">
        <v>0</v>
      </c>
      <c r="F78" s="85" t="s">
        <v>135</v>
      </c>
      <c r="G78" s="85" t="s">
        <v>11</v>
      </c>
      <c r="H78" s="99">
        <v>42103</v>
      </c>
      <c r="I78" s="99">
        <v>42460</v>
      </c>
      <c r="J78" s="85" t="s">
        <v>110</v>
      </c>
      <c r="K78" s="85">
        <v>8</v>
      </c>
      <c r="L78" s="63">
        <f t="shared" si="1"/>
        <v>114.28571428571428</v>
      </c>
      <c r="M78" s="85" t="s">
        <v>13</v>
      </c>
      <c r="N78" s="89" t="s">
        <v>118</v>
      </c>
      <c r="O78" s="82" t="s">
        <v>67</v>
      </c>
    </row>
    <row r="79" spans="1:212" s="27" customFormat="1" ht="25.5" customHeight="1" x14ac:dyDescent="0.25">
      <c r="A79" s="100">
        <v>655000</v>
      </c>
      <c r="B79" s="102" t="s">
        <v>525</v>
      </c>
      <c r="C79" s="93">
        <v>0.14000000000000001</v>
      </c>
      <c r="D79" s="85">
        <v>8</v>
      </c>
      <c r="E79" s="85">
        <v>0</v>
      </c>
      <c r="F79" s="85" t="s">
        <v>136</v>
      </c>
      <c r="G79" s="85" t="s">
        <v>11</v>
      </c>
      <c r="H79" s="136">
        <v>42256</v>
      </c>
      <c r="I79" s="99">
        <v>42460</v>
      </c>
      <c r="J79" s="85" t="s">
        <v>110</v>
      </c>
      <c r="K79" s="85">
        <v>8</v>
      </c>
      <c r="L79" s="63">
        <f t="shared" si="1"/>
        <v>57.142857142857139</v>
      </c>
      <c r="M79" s="85" t="s">
        <v>13</v>
      </c>
      <c r="N79" s="89" t="s">
        <v>48</v>
      </c>
      <c r="O79" s="82" t="s">
        <v>34</v>
      </c>
    </row>
    <row r="80" spans="1:212" ht="25.5" customHeight="1" x14ac:dyDescent="0.25">
      <c r="A80" s="100">
        <v>654400</v>
      </c>
      <c r="B80" s="102" t="s">
        <v>526</v>
      </c>
      <c r="C80" s="93">
        <v>0.13</v>
      </c>
      <c r="D80" s="85">
        <v>12</v>
      </c>
      <c r="E80" s="85">
        <v>0</v>
      </c>
      <c r="F80" s="85" t="s">
        <v>137</v>
      </c>
      <c r="G80" s="85" t="s">
        <v>11</v>
      </c>
      <c r="H80" s="99">
        <v>42242</v>
      </c>
      <c r="I80" s="99">
        <v>42460</v>
      </c>
      <c r="J80" s="85" t="s">
        <v>138</v>
      </c>
      <c r="K80" s="85">
        <v>12</v>
      </c>
      <c r="L80" s="63">
        <f t="shared" si="1"/>
        <v>92.307692307692307</v>
      </c>
      <c r="M80" s="85" t="s">
        <v>13</v>
      </c>
      <c r="N80" s="89" t="s">
        <v>118</v>
      </c>
      <c r="O80" s="82" t="s">
        <v>67</v>
      </c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</row>
    <row r="81" spans="1:212" s="27" customFormat="1" ht="25.5" customHeight="1" x14ac:dyDescent="0.25">
      <c r="A81" s="100">
        <v>655800</v>
      </c>
      <c r="B81" s="102" t="s">
        <v>527</v>
      </c>
      <c r="C81" s="93">
        <v>0.2</v>
      </c>
      <c r="D81" s="85">
        <v>22</v>
      </c>
      <c r="E81" s="85">
        <v>0</v>
      </c>
      <c r="F81" s="85" t="s">
        <v>139</v>
      </c>
      <c r="G81" s="85" t="s">
        <v>11</v>
      </c>
      <c r="H81" s="136">
        <v>42272</v>
      </c>
      <c r="I81" s="99">
        <v>42460</v>
      </c>
      <c r="J81" s="85" t="s">
        <v>50</v>
      </c>
      <c r="K81" s="85">
        <v>22</v>
      </c>
      <c r="L81" s="63">
        <f t="shared" si="1"/>
        <v>110</v>
      </c>
      <c r="M81" s="85" t="s">
        <v>13</v>
      </c>
      <c r="N81" s="89" t="s">
        <v>118</v>
      </c>
      <c r="O81" s="82" t="s">
        <v>67</v>
      </c>
    </row>
    <row r="82" spans="1:212" ht="25.5" customHeight="1" x14ac:dyDescent="0.25">
      <c r="A82" s="73">
        <v>646700</v>
      </c>
      <c r="B82" s="89" t="s">
        <v>140</v>
      </c>
      <c r="C82" s="66">
        <v>0.22</v>
      </c>
      <c r="D82" s="79">
        <v>2</v>
      </c>
      <c r="E82" s="79">
        <v>0</v>
      </c>
      <c r="F82" s="85" t="s">
        <v>794</v>
      </c>
      <c r="G82" s="85" t="s">
        <v>11</v>
      </c>
      <c r="H82" s="121">
        <v>40735</v>
      </c>
      <c r="I82" s="98">
        <v>41375</v>
      </c>
      <c r="J82" s="79" t="s">
        <v>141</v>
      </c>
      <c r="K82" s="79">
        <v>4</v>
      </c>
      <c r="L82" s="63">
        <f t="shared" si="1"/>
        <v>18.181818181818183</v>
      </c>
      <c r="M82" s="79" t="s">
        <v>13</v>
      </c>
      <c r="N82" s="173" t="s">
        <v>14</v>
      </c>
      <c r="O82" s="82" t="s">
        <v>15</v>
      </c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</row>
    <row r="83" spans="1:212" ht="25.5" customHeight="1" x14ac:dyDescent="0.25">
      <c r="A83" s="73">
        <v>623700</v>
      </c>
      <c r="B83" s="89" t="s">
        <v>142</v>
      </c>
      <c r="C83" s="93">
        <v>0.31</v>
      </c>
      <c r="D83" s="85">
        <v>1</v>
      </c>
      <c r="E83" s="85">
        <v>2</v>
      </c>
      <c r="F83" s="85" t="s">
        <v>143</v>
      </c>
      <c r="G83" s="85" t="s">
        <v>11</v>
      </c>
      <c r="H83" s="97">
        <v>41677</v>
      </c>
      <c r="I83" s="99">
        <v>42460</v>
      </c>
      <c r="J83" s="85" t="s">
        <v>12</v>
      </c>
      <c r="K83" s="85">
        <v>3</v>
      </c>
      <c r="L83" s="63">
        <f t="shared" si="1"/>
        <v>9.67741935483871</v>
      </c>
      <c r="M83" s="85" t="s">
        <v>13</v>
      </c>
      <c r="N83" s="89" t="s">
        <v>51</v>
      </c>
      <c r="O83" s="82" t="s">
        <v>52</v>
      </c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</row>
    <row r="84" spans="1:212" ht="25.5" customHeight="1" x14ac:dyDescent="0.25">
      <c r="A84" s="73">
        <v>594900</v>
      </c>
      <c r="B84" s="89" t="s">
        <v>144</v>
      </c>
      <c r="C84" s="66">
        <v>0.02</v>
      </c>
      <c r="D84" s="79">
        <v>2</v>
      </c>
      <c r="E84" s="79">
        <v>0</v>
      </c>
      <c r="F84" s="79" t="s">
        <v>145</v>
      </c>
      <c r="G84" s="79" t="s">
        <v>11</v>
      </c>
      <c r="H84" s="97">
        <v>42041</v>
      </c>
      <c r="I84" s="98">
        <v>42041</v>
      </c>
      <c r="J84" s="79" t="s">
        <v>146</v>
      </c>
      <c r="K84" s="79">
        <v>2</v>
      </c>
      <c r="L84" s="63">
        <f t="shared" si="1"/>
        <v>100</v>
      </c>
      <c r="M84" s="79" t="s">
        <v>13</v>
      </c>
      <c r="N84" s="174" t="s">
        <v>118</v>
      </c>
      <c r="O84" s="79" t="s">
        <v>67</v>
      </c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27"/>
      <c r="CL84" s="27"/>
      <c r="CM84" s="27"/>
      <c r="CN84" s="27"/>
      <c r="CO84" s="27"/>
      <c r="CP84" s="27"/>
      <c r="CQ84" s="27"/>
      <c r="CR84" s="27"/>
      <c r="CS84" s="27"/>
      <c r="CT84" s="27"/>
      <c r="CU84" s="27"/>
      <c r="CV84" s="27"/>
      <c r="CW84" s="27"/>
      <c r="CX84" s="27"/>
      <c r="CY84" s="27"/>
      <c r="CZ84" s="27"/>
      <c r="DA84" s="27"/>
      <c r="DB84" s="27"/>
      <c r="DC84" s="27"/>
      <c r="DD84" s="27"/>
      <c r="DE84" s="27"/>
      <c r="DF84" s="27"/>
      <c r="DG84" s="27"/>
      <c r="DH84" s="27"/>
      <c r="DI84" s="27"/>
      <c r="DJ84" s="27"/>
      <c r="DK84" s="27"/>
      <c r="DL84" s="27"/>
      <c r="DM84" s="27"/>
      <c r="DN84" s="27"/>
      <c r="DO84" s="27"/>
      <c r="DP84" s="27"/>
      <c r="DQ84" s="27"/>
      <c r="DR84" s="27"/>
      <c r="DS84" s="27"/>
      <c r="DT84" s="27"/>
      <c r="DU84" s="27"/>
      <c r="DV84" s="27"/>
      <c r="DW84" s="27"/>
      <c r="DX84" s="27"/>
      <c r="DY84" s="27"/>
      <c r="DZ84" s="27"/>
      <c r="EA84" s="27"/>
      <c r="EB84" s="27"/>
      <c r="EC84" s="27"/>
      <c r="ED84" s="27"/>
      <c r="EE84" s="27"/>
      <c r="EF84" s="27"/>
      <c r="EG84" s="27"/>
      <c r="EH84" s="27"/>
      <c r="EI84" s="27"/>
      <c r="EJ84" s="27"/>
      <c r="EK84" s="27"/>
      <c r="EL84" s="27"/>
      <c r="EM84" s="27"/>
      <c r="EN84" s="27"/>
      <c r="EO84" s="27"/>
      <c r="EP84" s="27"/>
      <c r="EQ84" s="27"/>
      <c r="ER84" s="27"/>
      <c r="ES84" s="27"/>
      <c r="ET84" s="27"/>
      <c r="EU84" s="27"/>
      <c r="EV84" s="27"/>
      <c r="EW84" s="27"/>
      <c r="EX84" s="27"/>
      <c r="EY84" s="27"/>
      <c r="EZ84" s="27"/>
      <c r="FA84" s="27"/>
      <c r="FB84" s="27"/>
      <c r="FC84" s="27"/>
      <c r="FD84" s="27"/>
      <c r="FE84" s="27"/>
      <c r="FF84" s="27"/>
      <c r="FG84" s="27"/>
      <c r="FH84" s="27"/>
      <c r="FI84" s="27"/>
      <c r="FJ84" s="27"/>
      <c r="FK84" s="27"/>
      <c r="FL84" s="27"/>
      <c r="FM84" s="27"/>
      <c r="FN84" s="27"/>
      <c r="FO84" s="27"/>
      <c r="FP84" s="27"/>
      <c r="FQ84" s="27"/>
      <c r="FR84" s="27"/>
      <c r="FS84" s="27"/>
      <c r="FT84" s="27"/>
      <c r="FU84" s="27"/>
      <c r="FV84" s="27"/>
      <c r="FW84" s="27"/>
      <c r="FX84" s="27"/>
      <c r="FY84" s="27"/>
      <c r="FZ84" s="27"/>
      <c r="GA84" s="27"/>
      <c r="GB84" s="27"/>
      <c r="GC84" s="27"/>
      <c r="GD84" s="27"/>
      <c r="GE84" s="27"/>
      <c r="GF84" s="27"/>
      <c r="GG84" s="27"/>
      <c r="GH84" s="27"/>
      <c r="GI84" s="27"/>
      <c r="GJ84" s="27"/>
      <c r="GK84" s="27"/>
      <c r="GL84" s="27"/>
      <c r="GM84" s="27"/>
      <c r="GN84" s="27"/>
      <c r="GO84" s="27"/>
      <c r="GP84" s="27"/>
      <c r="GQ84" s="27"/>
      <c r="GR84" s="27"/>
      <c r="GS84" s="27"/>
      <c r="GT84" s="27"/>
      <c r="GU84" s="27"/>
      <c r="GV84" s="27"/>
      <c r="GW84" s="27"/>
      <c r="GX84" s="27"/>
      <c r="GY84" s="27"/>
      <c r="GZ84" s="27"/>
      <c r="HA84" s="27"/>
      <c r="HB84" s="27"/>
      <c r="HC84" s="27"/>
      <c r="HD84" s="27"/>
    </row>
    <row r="85" spans="1:212" ht="25.5" customHeight="1" x14ac:dyDescent="0.25">
      <c r="A85" s="73">
        <v>651000</v>
      </c>
      <c r="B85" s="89" t="s">
        <v>528</v>
      </c>
      <c r="C85" s="93">
        <v>0.2</v>
      </c>
      <c r="D85" s="85">
        <v>1</v>
      </c>
      <c r="E85" s="85">
        <v>0</v>
      </c>
      <c r="F85" s="85" t="s">
        <v>147</v>
      </c>
      <c r="G85" s="85" t="s">
        <v>11</v>
      </c>
      <c r="H85" s="99">
        <v>42460</v>
      </c>
      <c r="I85" s="98">
        <v>42460</v>
      </c>
      <c r="J85" s="85" t="s">
        <v>59</v>
      </c>
      <c r="K85" s="85">
        <v>1</v>
      </c>
      <c r="L85" s="63">
        <f t="shared" si="1"/>
        <v>5</v>
      </c>
      <c r="M85" s="85" t="s">
        <v>13</v>
      </c>
      <c r="N85" s="89" t="s">
        <v>48</v>
      </c>
      <c r="O85" s="82" t="s">
        <v>34</v>
      </c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</row>
    <row r="86" spans="1:212" s="27" customFormat="1" ht="25.5" customHeight="1" x14ac:dyDescent="0.25">
      <c r="A86" s="73">
        <v>653900</v>
      </c>
      <c r="B86" s="102" t="s">
        <v>529</v>
      </c>
      <c r="C86" s="93">
        <v>0.05</v>
      </c>
      <c r="D86" s="85">
        <v>1</v>
      </c>
      <c r="E86" s="85">
        <v>0</v>
      </c>
      <c r="F86" s="85" t="s">
        <v>148</v>
      </c>
      <c r="G86" s="85" t="s">
        <v>11</v>
      </c>
      <c r="H86" s="99">
        <v>42237</v>
      </c>
      <c r="I86" s="99">
        <v>42460</v>
      </c>
      <c r="J86" s="85" t="s">
        <v>39</v>
      </c>
      <c r="K86" s="85">
        <v>1</v>
      </c>
      <c r="L86" s="63">
        <f t="shared" si="1"/>
        <v>20</v>
      </c>
      <c r="M86" s="85" t="s">
        <v>13</v>
      </c>
      <c r="N86" s="89" t="s">
        <v>57</v>
      </c>
      <c r="O86" s="82" t="s">
        <v>41</v>
      </c>
    </row>
    <row r="87" spans="1:212" ht="25.5" customHeight="1" x14ac:dyDescent="0.25">
      <c r="A87" s="100">
        <v>650300</v>
      </c>
      <c r="B87" s="102" t="s">
        <v>530</v>
      </c>
      <c r="C87" s="93">
        <v>0.06</v>
      </c>
      <c r="D87" s="85">
        <v>1</v>
      </c>
      <c r="E87" s="85">
        <v>0</v>
      </c>
      <c r="F87" s="140" t="s">
        <v>149</v>
      </c>
      <c r="G87" s="85" t="s">
        <v>11</v>
      </c>
      <c r="H87" s="121">
        <v>42305</v>
      </c>
      <c r="I87" s="99">
        <v>42460</v>
      </c>
      <c r="J87" s="85" t="s">
        <v>110</v>
      </c>
      <c r="K87" s="85">
        <v>1</v>
      </c>
      <c r="L87" s="63">
        <f t="shared" si="1"/>
        <v>16.666666666666668</v>
      </c>
      <c r="M87" s="85" t="s">
        <v>13</v>
      </c>
      <c r="N87" s="89" t="s">
        <v>57</v>
      </c>
      <c r="O87" s="82" t="s">
        <v>41</v>
      </c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</row>
    <row r="88" spans="1:212" ht="13" x14ac:dyDescent="0.3">
      <c r="A88" s="74"/>
      <c r="B88" s="104"/>
      <c r="C88" s="30"/>
      <c r="D88" s="24">
        <f>SUM(D34:D87)</f>
        <v>196</v>
      </c>
      <c r="E88" s="24">
        <f>SUM(E34:E87)</f>
        <v>4</v>
      </c>
      <c r="F88" s="31"/>
      <c r="G88" s="30"/>
      <c r="H88" s="32"/>
      <c r="I88" s="32"/>
      <c r="J88" s="30"/>
      <c r="K88" s="30"/>
      <c r="L88" s="64"/>
      <c r="M88" s="30"/>
      <c r="N88" s="104"/>
    </row>
    <row r="89" spans="1:212" s="7" customFormat="1" ht="12.75" customHeight="1" x14ac:dyDescent="0.3">
      <c r="A89" s="70"/>
      <c r="B89" s="110"/>
      <c r="C89" s="48"/>
      <c r="D89" s="48"/>
      <c r="E89" s="48"/>
      <c r="F89" s="13"/>
      <c r="G89" s="48"/>
      <c r="H89" s="14"/>
      <c r="I89" s="48"/>
      <c r="J89" s="48"/>
      <c r="K89" s="48"/>
      <c r="L89" s="64"/>
      <c r="M89" s="48"/>
      <c r="N89" s="110"/>
      <c r="O89" s="57"/>
    </row>
    <row r="90" spans="1:212" ht="12.75" customHeight="1" x14ac:dyDescent="0.3">
      <c r="A90" s="71"/>
      <c r="B90" s="105" t="s">
        <v>1</v>
      </c>
      <c r="C90" s="178" t="s">
        <v>150</v>
      </c>
      <c r="D90" s="179"/>
      <c r="E90" s="179"/>
      <c r="F90" s="179"/>
      <c r="G90" s="179"/>
      <c r="H90" s="179"/>
      <c r="I90" s="179"/>
      <c r="J90" s="19"/>
      <c r="K90" s="47"/>
      <c r="L90" s="64"/>
      <c r="M90" s="65"/>
      <c r="N90" s="169"/>
    </row>
    <row r="91" spans="1:212" s="7" customFormat="1" ht="13" x14ac:dyDescent="0.3">
      <c r="A91" s="74"/>
      <c r="B91" s="106"/>
      <c r="C91" s="30"/>
      <c r="D91" s="30"/>
      <c r="E91" s="31"/>
      <c r="F91" s="33"/>
      <c r="G91" s="30"/>
      <c r="H91" s="30"/>
      <c r="I91" s="30"/>
      <c r="J91" s="35"/>
      <c r="K91" s="30"/>
      <c r="L91" s="64"/>
      <c r="M91" s="30"/>
      <c r="N91" s="104"/>
      <c r="O91" s="57"/>
    </row>
    <row r="92" spans="1:212" s="7" customFormat="1" ht="13.5" customHeight="1" x14ac:dyDescent="0.3">
      <c r="A92" s="72"/>
      <c r="B92" s="86"/>
      <c r="C92" s="23"/>
      <c r="D92" s="24" t="s">
        <v>3</v>
      </c>
      <c r="E92" s="24"/>
      <c r="F92" s="25"/>
      <c r="G92" s="24"/>
      <c r="H92" s="26"/>
      <c r="I92" s="24"/>
      <c r="J92" s="24"/>
      <c r="K92" s="24"/>
      <c r="L92" s="60"/>
      <c r="M92" s="24"/>
      <c r="N92" s="103"/>
      <c r="O92" s="77"/>
    </row>
    <row r="93" spans="1:212" s="27" customFormat="1" ht="25.5" customHeight="1" x14ac:dyDescent="0.25">
      <c r="A93" s="103" t="s">
        <v>481</v>
      </c>
      <c r="B93" s="86" t="s">
        <v>4</v>
      </c>
      <c r="C93" s="90" t="s">
        <v>482</v>
      </c>
      <c r="D93" s="61" t="s">
        <v>5</v>
      </c>
      <c r="E93" s="61" t="s">
        <v>6</v>
      </c>
      <c r="F93" s="61" t="s">
        <v>795</v>
      </c>
      <c r="G93" s="61" t="s">
        <v>7</v>
      </c>
      <c r="H93" s="94" t="s">
        <v>8</v>
      </c>
      <c r="I93" s="61" t="s">
        <v>483</v>
      </c>
      <c r="J93" s="61" t="s">
        <v>796</v>
      </c>
      <c r="K93" s="61" t="s">
        <v>797</v>
      </c>
      <c r="L93" s="61" t="s">
        <v>484</v>
      </c>
      <c r="M93" s="61" t="s">
        <v>485</v>
      </c>
      <c r="N93" s="103" t="s">
        <v>486</v>
      </c>
      <c r="O93" s="78" t="s">
        <v>9</v>
      </c>
    </row>
    <row r="94" spans="1:212" s="27" customFormat="1" ht="25.5" customHeight="1" x14ac:dyDescent="0.25">
      <c r="A94" s="75">
        <v>620600</v>
      </c>
      <c r="B94" s="87" t="s">
        <v>151</v>
      </c>
      <c r="C94" s="83">
        <v>7.0000000000000007E-2</v>
      </c>
      <c r="D94" s="83">
        <v>0</v>
      </c>
      <c r="E94" s="83">
        <v>1</v>
      </c>
      <c r="F94" s="92" t="s">
        <v>780</v>
      </c>
      <c r="G94" s="83" t="s">
        <v>31</v>
      </c>
      <c r="H94" s="95">
        <v>41290</v>
      </c>
      <c r="I94" s="83" t="s">
        <v>32</v>
      </c>
      <c r="J94" s="124" t="s">
        <v>12</v>
      </c>
      <c r="K94" s="83">
        <v>1</v>
      </c>
      <c r="L94" s="62">
        <f t="shared" si="1"/>
        <v>14.285714285714285</v>
      </c>
      <c r="M94" s="83" t="s">
        <v>799</v>
      </c>
      <c r="N94" s="87" t="s">
        <v>48</v>
      </c>
      <c r="O94" s="83" t="s">
        <v>34</v>
      </c>
    </row>
    <row r="95" spans="1:212" s="27" customFormat="1" ht="25.5" customHeight="1" x14ac:dyDescent="0.25">
      <c r="A95" s="75">
        <v>628800</v>
      </c>
      <c r="B95" s="87" t="s">
        <v>544</v>
      </c>
      <c r="C95" s="91">
        <v>0.04</v>
      </c>
      <c r="D95" s="92">
        <v>0</v>
      </c>
      <c r="E95" s="92">
        <v>1</v>
      </c>
      <c r="F95" s="92" t="s">
        <v>152</v>
      </c>
      <c r="G95" s="92" t="s">
        <v>31</v>
      </c>
      <c r="H95" s="95">
        <v>41507</v>
      </c>
      <c r="I95" s="92" t="s">
        <v>32</v>
      </c>
      <c r="J95" s="92" t="s">
        <v>12</v>
      </c>
      <c r="K95" s="92">
        <v>1</v>
      </c>
      <c r="L95" s="62">
        <f t="shared" si="1"/>
        <v>25</v>
      </c>
      <c r="M95" s="83" t="s">
        <v>799</v>
      </c>
      <c r="N95" s="87" t="s">
        <v>19</v>
      </c>
      <c r="O95" s="81" t="s">
        <v>15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  <c r="BS95" s="10"/>
      <c r="BT95" s="10"/>
      <c r="BU95" s="10"/>
      <c r="BV95" s="10"/>
      <c r="BW95" s="10"/>
      <c r="BX95" s="10"/>
      <c r="BY95" s="10"/>
      <c r="BZ95" s="10"/>
      <c r="CA95" s="10"/>
      <c r="CB95" s="10"/>
      <c r="CC95" s="10"/>
      <c r="CD95" s="10"/>
      <c r="CE95" s="10"/>
      <c r="CF95" s="10"/>
      <c r="CG95" s="10"/>
      <c r="CH95" s="10"/>
      <c r="CI95" s="10"/>
      <c r="CJ95" s="10"/>
      <c r="CK95" s="10"/>
      <c r="CL95" s="10"/>
      <c r="CM95" s="10"/>
      <c r="CN95" s="10"/>
      <c r="CO95" s="10"/>
      <c r="CP95" s="10"/>
      <c r="CQ95" s="10"/>
      <c r="CR95" s="10"/>
      <c r="CS95" s="10"/>
      <c r="CT95" s="10"/>
      <c r="CU95" s="10"/>
      <c r="CV95" s="10"/>
      <c r="CW95" s="10"/>
      <c r="CX95" s="10"/>
      <c r="CY95" s="10"/>
      <c r="CZ95" s="10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10"/>
      <c r="DP95" s="10"/>
      <c r="DQ95" s="10"/>
      <c r="DR95" s="10"/>
      <c r="DS95" s="10"/>
      <c r="DT95" s="10"/>
      <c r="DU95" s="10"/>
      <c r="DV95" s="10"/>
      <c r="DW95" s="10"/>
      <c r="DX95" s="10"/>
      <c r="DY95" s="10"/>
      <c r="DZ95" s="10"/>
      <c r="EA95" s="10"/>
      <c r="EB95" s="10"/>
      <c r="EC95" s="10"/>
      <c r="ED95" s="10"/>
      <c r="EE95" s="10"/>
      <c r="EF95" s="10"/>
      <c r="EG95" s="10"/>
      <c r="EH95" s="10"/>
      <c r="EI95" s="10"/>
      <c r="EJ95" s="10"/>
      <c r="EK95" s="10"/>
      <c r="EL95" s="10"/>
      <c r="EM95" s="10"/>
      <c r="EN95" s="10"/>
      <c r="EO95" s="10"/>
      <c r="EP95" s="10"/>
      <c r="EQ95" s="10"/>
      <c r="ER95" s="10"/>
      <c r="ES95" s="10"/>
      <c r="ET95" s="10"/>
      <c r="EU95" s="10"/>
      <c r="EV95" s="10"/>
      <c r="EW95" s="10"/>
      <c r="EX95" s="10"/>
      <c r="EY95" s="10"/>
      <c r="EZ95" s="10"/>
      <c r="FA95" s="10"/>
      <c r="FB95" s="10"/>
      <c r="FC95" s="10"/>
      <c r="FD95" s="10"/>
      <c r="FE95" s="10"/>
      <c r="FF95" s="10"/>
      <c r="FG95" s="10"/>
      <c r="FH95" s="10"/>
      <c r="FI95" s="10"/>
      <c r="FJ95" s="10"/>
      <c r="FK95" s="10"/>
      <c r="FL95" s="10"/>
      <c r="FM95" s="10"/>
      <c r="FN95" s="10"/>
      <c r="FO95" s="10"/>
      <c r="FP95" s="10"/>
      <c r="FQ95" s="10"/>
      <c r="FR95" s="10"/>
      <c r="FS95" s="10"/>
      <c r="FT95" s="10"/>
      <c r="FU95" s="10"/>
      <c r="FV95" s="10"/>
      <c r="FW95" s="10"/>
      <c r="FX95" s="10"/>
      <c r="FY95" s="10"/>
      <c r="FZ95" s="10"/>
      <c r="GA95" s="10"/>
      <c r="GB95" s="10"/>
      <c r="GC95" s="10"/>
      <c r="GD95" s="10"/>
      <c r="GE95" s="10"/>
      <c r="GF95" s="10"/>
      <c r="GG95" s="10"/>
      <c r="GH95" s="10"/>
      <c r="GI95" s="10"/>
      <c r="GJ95" s="10"/>
      <c r="GK95" s="10"/>
      <c r="GL95" s="10"/>
      <c r="GM95" s="10"/>
      <c r="GN95" s="10"/>
      <c r="GO95" s="10"/>
      <c r="GP95" s="10"/>
      <c r="GQ95" s="10"/>
      <c r="GR95" s="10"/>
      <c r="GS95" s="10"/>
      <c r="GT95" s="10"/>
      <c r="GU95" s="10"/>
      <c r="GV95" s="10"/>
      <c r="GW95" s="10"/>
      <c r="GX95" s="10"/>
      <c r="GY95" s="10"/>
      <c r="GZ95" s="10"/>
      <c r="HA95" s="10"/>
      <c r="HB95" s="10"/>
      <c r="HC95" s="10"/>
      <c r="HD95" s="10"/>
    </row>
    <row r="96" spans="1:212" s="27" customFormat="1" ht="25.5" customHeight="1" x14ac:dyDescent="0.25">
      <c r="A96" s="75">
        <v>498700</v>
      </c>
      <c r="B96" s="87" t="s">
        <v>545</v>
      </c>
      <c r="C96" s="91">
        <v>0.1</v>
      </c>
      <c r="D96" s="92">
        <v>0</v>
      </c>
      <c r="E96" s="92">
        <v>1</v>
      </c>
      <c r="F96" s="92" t="s">
        <v>153</v>
      </c>
      <c r="G96" s="92" t="s">
        <v>31</v>
      </c>
      <c r="H96" s="95">
        <v>41509</v>
      </c>
      <c r="I96" s="92" t="s">
        <v>32</v>
      </c>
      <c r="J96" s="92" t="s">
        <v>59</v>
      </c>
      <c r="K96" s="92">
        <v>1</v>
      </c>
      <c r="L96" s="62">
        <f t="shared" si="1"/>
        <v>10</v>
      </c>
      <c r="M96" s="83" t="s">
        <v>799</v>
      </c>
      <c r="N96" s="87" t="s">
        <v>51</v>
      </c>
      <c r="O96" s="81" t="s">
        <v>52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  <c r="BS96" s="10"/>
      <c r="BT96" s="10"/>
      <c r="BU96" s="10"/>
      <c r="BV96" s="10"/>
      <c r="BW96" s="10"/>
      <c r="BX96" s="10"/>
      <c r="BY96" s="10"/>
      <c r="BZ96" s="10"/>
      <c r="CA96" s="10"/>
      <c r="CB96" s="10"/>
      <c r="CC96" s="10"/>
      <c r="CD96" s="10"/>
      <c r="CE96" s="10"/>
      <c r="CF96" s="10"/>
      <c r="CG96" s="10"/>
      <c r="CH96" s="10"/>
      <c r="CI96" s="10"/>
      <c r="CJ96" s="10"/>
      <c r="CK96" s="10"/>
      <c r="CL96" s="10"/>
      <c r="CM96" s="10"/>
      <c r="CN96" s="10"/>
      <c r="CO96" s="10"/>
      <c r="CP96" s="10"/>
      <c r="CQ96" s="10"/>
      <c r="CR96" s="10"/>
      <c r="CS96" s="10"/>
      <c r="CT96" s="10"/>
      <c r="CU96" s="10"/>
      <c r="CV96" s="10"/>
      <c r="CW96" s="10"/>
      <c r="CX96" s="10"/>
      <c r="CY96" s="10"/>
      <c r="CZ96" s="10"/>
      <c r="DA96" s="10"/>
      <c r="DB96" s="10"/>
      <c r="DC96" s="10"/>
      <c r="DD96" s="10"/>
      <c r="DE96" s="10"/>
      <c r="DF96" s="10"/>
      <c r="DG96" s="10"/>
      <c r="DH96" s="10"/>
      <c r="DI96" s="10"/>
      <c r="DJ96" s="10"/>
      <c r="DK96" s="10"/>
      <c r="DL96" s="10"/>
      <c r="DM96" s="10"/>
      <c r="DN96" s="10"/>
      <c r="DO96" s="10"/>
      <c r="DP96" s="10"/>
      <c r="DQ96" s="10"/>
      <c r="DR96" s="10"/>
      <c r="DS96" s="10"/>
      <c r="DT96" s="10"/>
      <c r="DU96" s="10"/>
      <c r="DV96" s="10"/>
      <c r="DW96" s="10"/>
      <c r="DX96" s="10"/>
      <c r="DY96" s="10"/>
      <c r="DZ96" s="10"/>
      <c r="EA96" s="10"/>
      <c r="EB96" s="10"/>
      <c r="EC96" s="10"/>
      <c r="ED96" s="10"/>
      <c r="EE96" s="10"/>
      <c r="EF96" s="10"/>
      <c r="EG96" s="10"/>
      <c r="EH96" s="10"/>
      <c r="EI96" s="10"/>
      <c r="EJ96" s="10"/>
      <c r="EK96" s="10"/>
      <c r="EL96" s="10"/>
      <c r="EM96" s="10"/>
      <c r="EN96" s="10"/>
      <c r="EO96" s="10"/>
      <c r="EP96" s="10"/>
      <c r="EQ96" s="10"/>
      <c r="ER96" s="10"/>
      <c r="ES96" s="10"/>
      <c r="ET96" s="10"/>
      <c r="EU96" s="10"/>
      <c r="EV96" s="10"/>
      <c r="EW96" s="10"/>
      <c r="EX96" s="10"/>
      <c r="EY96" s="10"/>
      <c r="EZ96" s="10"/>
      <c r="FA96" s="10"/>
      <c r="FB96" s="10"/>
      <c r="FC96" s="10"/>
      <c r="FD96" s="10"/>
      <c r="FE96" s="10"/>
      <c r="FF96" s="10"/>
      <c r="FG96" s="10"/>
      <c r="FH96" s="10"/>
      <c r="FI96" s="10"/>
      <c r="FJ96" s="10"/>
      <c r="FK96" s="10"/>
      <c r="FL96" s="10"/>
      <c r="FM96" s="10"/>
      <c r="FN96" s="10"/>
      <c r="FO96" s="10"/>
      <c r="FP96" s="10"/>
      <c r="FQ96" s="10"/>
      <c r="FR96" s="10"/>
      <c r="FS96" s="10"/>
      <c r="FT96" s="10"/>
      <c r="FU96" s="10"/>
      <c r="FV96" s="10"/>
      <c r="FW96" s="10"/>
      <c r="FX96" s="10"/>
      <c r="FY96" s="10"/>
      <c r="FZ96" s="10"/>
      <c r="GA96" s="10"/>
      <c r="GB96" s="10"/>
      <c r="GC96" s="10"/>
      <c r="GD96" s="10"/>
      <c r="GE96" s="10"/>
      <c r="GF96" s="10"/>
      <c r="GG96" s="10"/>
      <c r="GH96" s="10"/>
      <c r="GI96" s="10"/>
      <c r="GJ96" s="10"/>
      <c r="GK96" s="10"/>
      <c r="GL96" s="10"/>
      <c r="GM96" s="10"/>
      <c r="GN96" s="10"/>
      <c r="GO96" s="10"/>
      <c r="GP96" s="10"/>
      <c r="GQ96" s="10"/>
      <c r="GR96" s="10"/>
      <c r="GS96" s="10"/>
      <c r="GT96" s="10"/>
      <c r="GU96" s="10"/>
      <c r="GV96" s="10"/>
      <c r="GW96" s="10"/>
      <c r="GX96" s="10"/>
      <c r="GY96" s="10"/>
      <c r="GZ96" s="10"/>
      <c r="HA96" s="10"/>
      <c r="HB96" s="10"/>
      <c r="HC96" s="10"/>
      <c r="HD96" s="10"/>
    </row>
    <row r="97" spans="1:212" s="36" customFormat="1" ht="25.5" customHeight="1" x14ac:dyDescent="0.25">
      <c r="A97" s="75">
        <v>629400</v>
      </c>
      <c r="B97" s="87" t="s">
        <v>546</v>
      </c>
      <c r="C97" s="91">
        <v>0.34</v>
      </c>
      <c r="D97" s="92">
        <v>0</v>
      </c>
      <c r="E97" s="92">
        <v>6</v>
      </c>
      <c r="F97" s="92" t="s">
        <v>154</v>
      </c>
      <c r="G97" s="92" t="s">
        <v>31</v>
      </c>
      <c r="H97" s="95">
        <v>41522</v>
      </c>
      <c r="I97" s="92" t="s">
        <v>32</v>
      </c>
      <c r="J97" s="92" t="s">
        <v>12</v>
      </c>
      <c r="K97" s="92">
        <v>1</v>
      </c>
      <c r="L97" s="62">
        <f t="shared" si="1"/>
        <v>2.9411764705882351</v>
      </c>
      <c r="M97" s="83" t="s">
        <v>799</v>
      </c>
      <c r="N97" s="87" t="s">
        <v>155</v>
      </c>
      <c r="O97" s="83" t="s">
        <v>52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  <c r="CC97" s="10"/>
      <c r="CD97" s="10"/>
      <c r="CE97" s="10"/>
      <c r="CF97" s="10"/>
      <c r="CG97" s="10"/>
      <c r="CH97" s="10"/>
      <c r="CI97" s="10"/>
      <c r="CJ97" s="10"/>
      <c r="CK97" s="10"/>
      <c r="CL97" s="10"/>
      <c r="CM97" s="10"/>
      <c r="CN97" s="10"/>
      <c r="CO97" s="10"/>
      <c r="CP97" s="10"/>
      <c r="CQ97" s="10"/>
      <c r="CR97" s="10"/>
      <c r="CS97" s="10"/>
      <c r="CT97" s="10"/>
      <c r="CU97" s="10"/>
      <c r="CV97" s="10"/>
      <c r="CW97" s="10"/>
      <c r="CX97" s="10"/>
      <c r="CY97" s="10"/>
      <c r="CZ97" s="10"/>
      <c r="DA97" s="10"/>
      <c r="DB97" s="10"/>
      <c r="DC97" s="10"/>
      <c r="DD97" s="10"/>
      <c r="DE97" s="10"/>
      <c r="DF97" s="10"/>
      <c r="DG97" s="10"/>
      <c r="DH97" s="10"/>
      <c r="DI97" s="10"/>
      <c r="DJ97" s="10"/>
      <c r="DK97" s="10"/>
      <c r="DL97" s="10"/>
      <c r="DM97" s="10"/>
      <c r="DN97" s="10"/>
      <c r="DO97" s="10"/>
      <c r="DP97" s="10"/>
      <c r="DQ97" s="10"/>
      <c r="DR97" s="10"/>
      <c r="DS97" s="10"/>
      <c r="DT97" s="10"/>
      <c r="DU97" s="10"/>
      <c r="DV97" s="10"/>
      <c r="DW97" s="10"/>
      <c r="DX97" s="10"/>
      <c r="DY97" s="10"/>
      <c r="DZ97" s="10"/>
      <c r="EA97" s="10"/>
      <c r="EB97" s="10"/>
      <c r="EC97" s="10"/>
      <c r="ED97" s="10"/>
      <c r="EE97" s="10"/>
      <c r="EF97" s="10"/>
      <c r="EG97" s="10"/>
      <c r="EH97" s="10"/>
      <c r="EI97" s="10"/>
      <c r="EJ97" s="10"/>
      <c r="EK97" s="10"/>
      <c r="EL97" s="10"/>
      <c r="EM97" s="10"/>
      <c r="EN97" s="10"/>
      <c r="EO97" s="10"/>
      <c r="EP97" s="10"/>
      <c r="EQ97" s="10"/>
      <c r="ER97" s="10"/>
      <c r="ES97" s="10"/>
      <c r="ET97" s="10"/>
      <c r="EU97" s="10"/>
      <c r="EV97" s="10"/>
      <c r="EW97" s="10"/>
      <c r="EX97" s="10"/>
      <c r="EY97" s="10"/>
      <c r="EZ97" s="10"/>
      <c r="FA97" s="10"/>
      <c r="FB97" s="10"/>
      <c r="FC97" s="10"/>
      <c r="FD97" s="10"/>
      <c r="FE97" s="10"/>
      <c r="FF97" s="10"/>
      <c r="FG97" s="10"/>
      <c r="FH97" s="10"/>
      <c r="FI97" s="10"/>
      <c r="FJ97" s="10"/>
      <c r="FK97" s="10"/>
      <c r="FL97" s="10"/>
      <c r="FM97" s="10"/>
      <c r="FN97" s="10"/>
      <c r="FO97" s="10"/>
      <c r="FP97" s="10"/>
      <c r="FQ97" s="10"/>
      <c r="FR97" s="10"/>
      <c r="FS97" s="10"/>
      <c r="FT97" s="10"/>
      <c r="FU97" s="10"/>
      <c r="FV97" s="10"/>
      <c r="FW97" s="10"/>
      <c r="FX97" s="10"/>
      <c r="FY97" s="10"/>
      <c r="FZ97" s="10"/>
      <c r="GA97" s="10"/>
      <c r="GB97" s="10"/>
      <c r="GC97" s="10"/>
      <c r="GD97" s="10"/>
      <c r="GE97" s="10"/>
      <c r="GF97" s="10"/>
      <c r="GG97" s="10"/>
      <c r="GH97" s="10"/>
      <c r="GI97" s="10"/>
      <c r="GJ97" s="10"/>
      <c r="GK97" s="10"/>
      <c r="GL97" s="10"/>
      <c r="GM97" s="10"/>
      <c r="GN97" s="10"/>
      <c r="GO97" s="10"/>
      <c r="GP97" s="10"/>
      <c r="GQ97" s="10"/>
      <c r="GR97" s="10"/>
      <c r="GS97" s="10"/>
      <c r="GT97" s="10"/>
      <c r="GU97" s="10"/>
      <c r="GV97" s="10"/>
      <c r="GW97" s="10"/>
      <c r="GX97" s="10"/>
      <c r="GY97" s="10"/>
      <c r="GZ97" s="10"/>
      <c r="HA97" s="10"/>
      <c r="HB97" s="10"/>
      <c r="HC97" s="10"/>
      <c r="HD97" s="10"/>
    </row>
    <row r="98" spans="1:212" s="27" customFormat="1" ht="25.5" customHeight="1" x14ac:dyDescent="0.25">
      <c r="A98" s="75">
        <v>631800</v>
      </c>
      <c r="B98" s="87" t="s">
        <v>547</v>
      </c>
      <c r="C98" s="91">
        <v>0.11</v>
      </c>
      <c r="D98" s="92">
        <v>0</v>
      </c>
      <c r="E98" s="92">
        <v>1</v>
      </c>
      <c r="F98" s="92" t="s">
        <v>156</v>
      </c>
      <c r="G98" s="92" t="s">
        <v>31</v>
      </c>
      <c r="H98" s="95">
        <v>41579</v>
      </c>
      <c r="I98" s="92" t="s">
        <v>32</v>
      </c>
      <c r="J98" s="92" t="s">
        <v>12</v>
      </c>
      <c r="K98" s="92">
        <v>1</v>
      </c>
      <c r="L98" s="62">
        <f t="shared" si="1"/>
        <v>9.0909090909090917</v>
      </c>
      <c r="M98" s="83" t="s">
        <v>799</v>
      </c>
      <c r="N98" s="87" t="s">
        <v>48</v>
      </c>
      <c r="O98" s="83" t="s">
        <v>34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0"/>
      <c r="CN98" s="10"/>
      <c r="CO98" s="10"/>
      <c r="CP98" s="10"/>
      <c r="CQ98" s="10"/>
      <c r="CR98" s="10"/>
      <c r="CS98" s="10"/>
      <c r="CT98" s="10"/>
      <c r="CU98" s="10"/>
      <c r="CV98" s="10"/>
      <c r="CW98" s="10"/>
      <c r="CX98" s="10"/>
      <c r="CY98" s="10"/>
      <c r="CZ98" s="10"/>
      <c r="DA98" s="10"/>
      <c r="DB98" s="10"/>
      <c r="DC98" s="10"/>
      <c r="DD98" s="10"/>
      <c r="DE98" s="10"/>
      <c r="DF98" s="10"/>
      <c r="DG98" s="10"/>
      <c r="DH98" s="10"/>
      <c r="DI98" s="10"/>
      <c r="DJ98" s="10"/>
      <c r="DK98" s="10"/>
      <c r="DL98" s="10"/>
      <c r="DM98" s="10"/>
      <c r="DN98" s="10"/>
      <c r="DO98" s="10"/>
      <c r="DP98" s="10"/>
      <c r="DQ98" s="10"/>
      <c r="DR98" s="10"/>
      <c r="DS98" s="10"/>
      <c r="DT98" s="10"/>
      <c r="DU98" s="10"/>
      <c r="DV98" s="10"/>
      <c r="DW98" s="10"/>
      <c r="DX98" s="10"/>
      <c r="DY98" s="10"/>
      <c r="DZ98" s="10"/>
      <c r="EA98" s="10"/>
      <c r="EB98" s="10"/>
      <c r="EC98" s="10"/>
      <c r="ED98" s="10"/>
      <c r="EE98" s="10"/>
      <c r="EF98" s="10"/>
      <c r="EG98" s="10"/>
      <c r="EH98" s="10"/>
      <c r="EI98" s="10"/>
      <c r="EJ98" s="10"/>
      <c r="EK98" s="10"/>
      <c r="EL98" s="10"/>
      <c r="EM98" s="10"/>
      <c r="EN98" s="10"/>
      <c r="EO98" s="10"/>
      <c r="EP98" s="10"/>
      <c r="EQ98" s="10"/>
      <c r="ER98" s="10"/>
      <c r="ES98" s="10"/>
      <c r="ET98" s="10"/>
      <c r="EU98" s="10"/>
      <c r="EV98" s="10"/>
      <c r="EW98" s="10"/>
      <c r="EX98" s="10"/>
      <c r="EY98" s="10"/>
      <c r="EZ98" s="10"/>
      <c r="FA98" s="10"/>
      <c r="FB98" s="10"/>
      <c r="FC98" s="10"/>
      <c r="FD98" s="10"/>
      <c r="FE98" s="10"/>
      <c r="FF98" s="10"/>
      <c r="FG98" s="10"/>
      <c r="FH98" s="10"/>
      <c r="FI98" s="10"/>
      <c r="FJ98" s="10"/>
      <c r="FK98" s="10"/>
      <c r="FL98" s="10"/>
      <c r="FM98" s="10"/>
      <c r="FN98" s="10"/>
      <c r="FO98" s="10"/>
      <c r="FP98" s="10"/>
      <c r="FQ98" s="10"/>
      <c r="FR98" s="10"/>
      <c r="FS98" s="10"/>
      <c r="FT98" s="10"/>
      <c r="FU98" s="10"/>
      <c r="FV98" s="10"/>
      <c r="FW98" s="10"/>
      <c r="FX98" s="10"/>
      <c r="FY98" s="10"/>
      <c r="FZ98" s="10"/>
      <c r="GA98" s="10"/>
      <c r="GB98" s="10"/>
      <c r="GC98" s="10"/>
      <c r="GD98" s="10"/>
      <c r="GE98" s="10"/>
      <c r="GF98" s="10"/>
      <c r="GG98" s="10"/>
      <c r="GH98" s="10"/>
      <c r="GI98" s="10"/>
      <c r="GJ98" s="10"/>
      <c r="GK98" s="10"/>
      <c r="GL98" s="10"/>
      <c r="GM98" s="10"/>
      <c r="GN98" s="10"/>
      <c r="GO98" s="10"/>
      <c r="GP98" s="10"/>
      <c r="GQ98" s="10"/>
      <c r="GR98" s="10"/>
      <c r="GS98" s="10"/>
      <c r="GT98" s="10"/>
      <c r="GU98" s="10"/>
      <c r="GV98" s="10"/>
      <c r="GW98" s="10"/>
      <c r="GX98" s="10"/>
      <c r="GY98" s="10"/>
      <c r="GZ98" s="10"/>
      <c r="HA98" s="10"/>
      <c r="HB98" s="10"/>
      <c r="HC98" s="10"/>
      <c r="HD98" s="10"/>
    </row>
    <row r="99" spans="1:212" s="27" customFormat="1" ht="25.5" customHeight="1" x14ac:dyDescent="0.25">
      <c r="A99" s="75">
        <v>631700</v>
      </c>
      <c r="B99" s="87" t="s">
        <v>548</v>
      </c>
      <c r="C99" s="91">
        <v>0.26</v>
      </c>
      <c r="D99" s="92">
        <v>0</v>
      </c>
      <c r="E99" s="92">
        <v>4</v>
      </c>
      <c r="F99" s="92" t="s">
        <v>157</v>
      </c>
      <c r="G99" s="92" t="s">
        <v>31</v>
      </c>
      <c r="H99" s="95">
        <v>41579</v>
      </c>
      <c r="I99" s="92" t="s">
        <v>32</v>
      </c>
      <c r="J99" s="92" t="s">
        <v>158</v>
      </c>
      <c r="K99" s="141">
        <v>4</v>
      </c>
      <c r="L99" s="62">
        <f t="shared" si="1"/>
        <v>15.384615384615383</v>
      </c>
      <c r="M99" s="83" t="s">
        <v>799</v>
      </c>
      <c r="N99" s="175" t="s">
        <v>57</v>
      </c>
      <c r="O99" s="84" t="s">
        <v>52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  <c r="CX99" s="10"/>
      <c r="CY99" s="10"/>
      <c r="CZ99" s="10"/>
      <c r="DA99" s="10"/>
      <c r="DB99" s="10"/>
      <c r="DC99" s="10"/>
      <c r="DD99" s="10"/>
      <c r="DE99" s="10"/>
      <c r="DF99" s="10"/>
      <c r="DG99" s="10"/>
      <c r="DH99" s="10"/>
      <c r="DI99" s="10"/>
      <c r="DJ99" s="10"/>
      <c r="DK99" s="10"/>
      <c r="DL99" s="10"/>
      <c r="DM99" s="10"/>
      <c r="DN99" s="10"/>
      <c r="DO99" s="10"/>
      <c r="DP99" s="10"/>
      <c r="DQ99" s="10"/>
      <c r="DR99" s="10"/>
      <c r="DS99" s="10"/>
      <c r="DT99" s="10"/>
      <c r="DU99" s="10"/>
      <c r="DV99" s="10"/>
      <c r="DW99" s="10"/>
      <c r="DX99" s="10"/>
      <c r="DY99" s="10"/>
      <c r="DZ99" s="10"/>
      <c r="EA99" s="10"/>
      <c r="EB99" s="10"/>
      <c r="EC99" s="10"/>
      <c r="ED99" s="10"/>
      <c r="EE99" s="10"/>
      <c r="EF99" s="10"/>
      <c r="EG99" s="10"/>
      <c r="EH99" s="10"/>
      <c r="EI99" s="10"/>
      <c r="EJ99" s="10"/>
      <c r="EK99" s="10"/>
      <c r="EL99" s="10"/>
      <c r="EM99" s="10"/>
      <c r="EN99" s="10"/>
      <c r="EO99" s="10"/>
      <c r="EP99" s="10"/>
      <c r="EQ99" s="10"/>
      <c r="ER99" s="10"/>
      <c r="ES99" s="10"/>
      <c r="ET99" s="10"/>
      <c r="EU99" s="10"/>
      <c r="EV99" s="10"/>
      <c r="EW99" s="10"/>
      <c r="EX99" s="10"/>
      <c r="EY99" s="10"/>
      <c r="EZ99" s="10"/>
      <c r="FA99" s="10"/>
      <c r="FB99" s="10"/>
      <c r="FC99" s="10"/>
      <c r="FD99" s="10"/>
      <c r="FE99" s="10"/>
      <c r="FF99" s="10"/>
      <c r="FG99" s="10"/>
      <c r="FH99" s="10"/>
      <c r="FI99" s="10"/>
      <c r="FJ99" s="10"/>
      <c r="FK99" s="10"/>
      <c r="FL99" s="10"/>
      <c r="FM99" s="10"/>
      <c r="FN99" s="10"/>
      <c r="FO99" s="10"/>
      <c r="FP99" s="10"/>
      <c r="FQ99" s="10"/>
      <c r="FR99" s="10"/>
      <c r="FS99" s="10"/>
      <c r="FT99" s="10"/>
      <c r="FU99" s="10"/>
      <c r="FV99" s="10"/>
      <c r="FW99" s="10"/>
      <c r="FX99" s="10"/>
      <c r="FY99" s="10"/>
      <c r="FZ99" s="10"/>
      <c r="GA99" s="10"/>
      <c r="GB99" s="10"/>
      <c r="GC99" s="10"/>
      <c r="GD99" s="10"/>
      <c r="GE99" s="10"/>
      <c r="GF99" s="10"/>
      <c r="GG99" s="10"/>
      <c r="GH99" s="10"/>
      <c r="GI99" s="10"/>
      <c r="GJ99" s="10"/>
      <c r="GK99" s="10"/>
      <c r="GL99" s="10"/>
      <c r="GM99" s="10"/>
      <c r="GN99" s="10"/>
      <c r="GO99" s="10"/>
      <c r="GP99" s="10"/>
      <c r="GQ99" s="10"/>
      <c r="GR99" s="10"/>
      <c r="GS99" s="10"/>
      <c r="GT99" s="10"/>
      <c r="GU99" s="10"/>
      <c r="GV99" s="10"/>
      <c r="GW99" s="10"/>
      <c r="GX99" s="10"/>
      <c r="GY99" s="10"/>
      <c r="GZ99" s="10"/>
      <c r="HA99" s="10"/>
      <c r="HB99" s="10"/>
      <c r="HC99" s="10"/>
      <c r="HD99" s="10"/>
    </row>
    <row r="100" spans="1:212" s="27" customFormat="1" ht="25.5" customHeight="1" x14ac:dyDescent="0.25">
      <c r="A100" s="75">
        <v>631000</v>
      </c>
      <c r="B100" s="87" t="s">
        <v>549</v>
      </c>
      <c r="C100" s="91">
        <v>0.15</v>
      </c>
      <c r="D100" s="92">
        <v>0</v>
      </c>
      <c r="E100" s="92">
        <v>1</v>
      </c>
      <c r="F100" s="92" t="s">
        <v>159</v>
      </c>
      <c r="G100" s="92" t="s">
        <v>31</v>
      </c>
      <c r="H100" s="95">
        <v>41582</v>
      </c>
      <c r="I100" s="92" t="s">
        <v>32</v>
      </c>
      <c r="J100" s="92" t="s">
        <v>12</v>
      </c>
      <c r="K100" s="92">
        <v>1</v>
      </c>
      <c r="L100" s="62">
        <f t="shared" si="1"/>
        <v>6.666666666666667</v>
      </c>
      <c r="M100" s="83" t="s">
        <v>799</v>
      </c>
      <c r="N100" s="87" t="s">
        <v>48</v>
      </c>
      <c r="O100" s="83" t="s">
        <v>34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"/>
      <c r="DE100" s="10"/>
      <c r="DF100" s="10"/>
      <c r="DG100" s="10"/>
      <c r="DH100" s="10"/>
      <c r="DI100" s="10"/>
      <c r="DJ100" s="10"/>
      <c r="DK100" s="10"/>
      <c r="DL100" s="10"/>
      <c r="DM100" s="10"/>
      <c r="DN100" s="10"/>
      <c r="DO100" s="10"/>
      <c r="DP100" s="10"/>
      <c r="DQ100" s="10"/>
      <c r="DR100" s="10"/>
      <c r="DS100" s="10"/>
      <c r="DT100" s="10"/>
      <c r="DU100" s="10"/>
      <c r="DV100" s="10"/>
      <c r="DW100" s="10"/>
      <c r="DX100" s="10"/>
      <c r="DY100" s="10"/>
      <c r="DZ100" s="10"/>
      <c r="EA100" s="10"/>
      <c r="EB100" s="10"/>
      <c r="EC100" s="10"/>
      <c r="ED100" s="10"/>
      <c r="EE100" s="10"/>
      <c r="EF100" s="10"/>
      <c r="EG100" s="10"/>
      <c r="EH100" s="10"/>
      <c r="EI100" s="10"/>
      <c r="EJ100" s="10"/>
      <c r="EK100" s="10"/>
      <c r="EL100" s="10"/>
      <c r="EM100" s="10"/>
      <c r="EN100" s="10"/>
      <c r="EO100" s="10"/>
      <c r="EP100" s="10"/>
      <c r="EQ100" s="10"/>
      <c r="ER100" s="10"/>
      <c r="ES100" s="10"/>
      <c r="ET100" s="10"/>
      <c r="EU100" s="10"/>
      <c r="EV100" s="10"/>
      <c r="EW100" s="10"/>
      <c r="EX100" s="10"/>
      <c r="EY100" s="10"/>
      <c r="EZ100" s="10"/>
      <c r="FA100" s="10"/>
      <c r="FB100" s="10"/>
      <c r="FC100" s="10"/>
      <c r="FD100" s="10"/>
      <c r="FE100" s="10"/>
      <c r="FF100" s="10"/>
      <c r="FG100" s="10"/>
      <c r="FH100" s="10"/>
      <c r="FI100" s="10"/>
      <c r="FJ100" s="10"/>
      <c r="FK100" s="10"/>
      <c r="FL100" s="10"/>
      <c r="FM100" s="10"/>
      <c r="FN100" s="10"/>
      <c r="FO100" s="10"/>
      <c r="FP100" s="10"/>
      <c r="FQ100" s="10"/>
      <c r="FR100" s="10"/>
      <c r="FS100" s="10"/>
      <c r="FT100" s="10"/>
      <c r="FU100" s="10"/>
      <c r="FV100" s="10"/>
      <c r="FW100" s="10"/>
      <c r="FX100" s="10"/>
      <c r="FY100" s="10"/>
      <c r="FZ100" s="10"/>
      <c r="GA100" s="10"/>
      <c r="GB100" s="10"/>
      <c r="GC100" s="10"/>
      <c r="GD100" s="10"/>
      <c r="GE100" s="10"/>
      <c r="GF100" s="10"/>
      <c r="GG100" s="10"/>
      <c r="GH100" s="10"/>
      <c r="GI100" s="10"/>
      <c r="GJ100" s="10"/>
      <c r="GK100" s="10"/>
      <c r="GL100" s="10"/>
      <c r="GM100" s="10"/>
      <c r="GN100" s="10"/>
      <c r="GO100" s="10"/>
      <c r="GP100" s="10"/>
      <c r="GQ100" s="10"/>
      <c r="GR100" s="10"/>
      <c r="GS100" s="10"/>
      <c r="GT100" s="10"/>
      <c r="GU100" s="10"/>
      <c r="GV100" s="10"/>
      <c r="GW100" s="10"/>
      <c r="GX100" s="10"/>
      <c r="GY100" s="10"/>
      <c r="GZ100" s="10"/>
      <c r="HA100" s="10"/>
      <c r="HB100" s="10"/>
      <c r="HC100" s="10"/>
      <c r="HD100" s="10"/>
    </row>
    <row r="101" spans="1:212" s="27" customFormat="1" ht="25.5" customHeight="1" x14ac:dyDescent="0.25">
      <c r="A101" s="75">
        <v>632400</v>
      </c>
      <c r="B101" s="87" t="s">
        <v>550</v>
      </c>
      <c r="C101" s="91">
        <v>0.03</v>
      </c>
      <c r="D101" s="92">
        <v>0</v>
      </c>
      <c r="E101" s="92">
        <v>1</v>
      </c>
      <c r="F101" s="92" t="s">
        <v>160</v>
      </c>
      <c r="G101" s="92" t="s">
        <v>31</v>
      </c>
      <c r="H101" s="95">
        <v>41604</v>
      </c>
      <c r="I101" s="92" t="s">
        <v>32</v>
      </c>
      <c r="J101" s="92" t="s">
        <v>12</v>
      </c>
      <c r="K101" s="92">
        <v>1</v>
      </c>
      <c r="L101" s="62">
        <f t="shared" si="1"/>
        <v>33.333333333333336</v>
      </c>
      <c r="M101" s="83" t="s">
        <v>799</v>
      </c>
      <c r="N101" s="87" t="s">
        <v>14</v>
      </c>
      <c r="O101" s="81" t="s">
        <v>15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"/>
      <c r="DE101" s="10"/>
      <c r="DF101" s="10"/>
      <c r="DG101" s="10"/>
      <c r="DH101" s="10"/>
      <c r="DI101" s="10"/>
      <c r="DJ101" s="10"/>
      <c r="DK101" s="10"/>
      <c r="DL101" s="10"/>
      <c r="DM101" s="10"/>
      <c r="DN101" s="10"/>
      <c r="DO101" s="10"/>
      <c r="DP101" s="10"/>
      <c r="DQ101" s="10"/>
      <c r="DR101" s="10"/>
      <c r="DS101" s="10"/>
      <c r="DT101" s="10"/>
      <c r="DU101" s="10"/>
      <c r="DV101" s="10"/>
      <c r="DW101" s="10"/>
      <c r="DX101" s="10"/>
      <c r="DY101" s="10"/>
      <c r="DZ101" s="10"/>
      <c r="EA101" s="10"/>
      <c r="EB101" s="10"/>
      <c r="EC101" s="10"/>
      <c r="ED101" s="10"/>
      <c r="EE101" s="10"/>
      <c r="EF101" s="10"/>
      <c r="EG101" s="10"/>
      <c r="EH101" s="10"/>
      <c r="EI101" s="10"/>
      <c r="EJ101" s="10"/>
      <c r="EK101" s="10"/>
      <c r="EL101" s="10"/>
      <c r="EM101" s="10"/>
      <c r="EN101" s="10"/>
      <c r="EO101" s="10"/>
      <c r="EP101" s="10"/>
      <c r="EQ101" s="10"/>
      <c r="ER101" s="10"/>
      <c r="ES101" s="10"/>
      <c r="ET101" s="10"/>
      <c r="EU101" s="10"/>
      <c r="EV101" s="10"/>
      <c r="EW101" s="10"/>
      <c r="EX101" s="10"/>
      <c r="EY101" s="10"/>
      <c r="EZ101" s="10"/>
      <c r="FA101" s="10"/>
      <c r="FB101" s="10"/>
      <c r="FC101" s="10"/>
      <c r="FD101" s="10"/>
      <c r="FE101" s="10"/>
      <c r="FF101" s="10"/>
      <c r="FG101" s="10"/>
      <c r="FH101" s="10"/>
      <c r="FI101" s="10"/>
      <c r="FJ101" s="10"/>
      <c r="FK101" s="10"/>
      <c r="FL101" s="10"/>
      <c r="FM101" s="10"/>
      <c r="FN101" s="10"/>
      <c r="FO101" s="10"/>
      <c r="FP101" s="10"/>
      <c r="FQ101" s="10"/>
      <c r="FR101" s="10"/>
      <c r="FS101" s="10"/>
      <c r="FT101" s="10"/>
      <c r="FU101" s="10"/>
      <c r="FV101" s="10"/>
      <c r="FW101" s="10"/>
      <c r="FX101" s="10"/>
      <c r="FY101" s="10"/>
      <c r="FZ101" s="10"/>
      <c r="GA101" s="10"/>
      <c r="GB101" s="10"/>
      <c r="GC101" s="10"/>
      <c r="GD101" s="10"/>
      <c r="GE101" s="10"/>
      <c r="GF101" s="10"/>
      <c r="GG101" s="10"/>
      <c r="GH101" s="10"/>
      <c r="GI101" s="10"/>
      <c r="GJ101" s="10"/>
      <c r="GK101" s="10"/>
      <c r="GL101" s="10"/>
      <c r="GM101" s="10"/>
      <c r="GN101" s="10"/>
      <c r="GO101" s="10"/>
      <c r="GP101" s="10"/>
      <c r="GQ101" s="10"/>
      <c r="GR101" s="10"/>
      <c r="GS101" s="10"/>
      <c r="GT101" s="10"/>
      <c r="GU101" s="10"/>
      <c r="GV101" s="10"/>
      <c r="GW101" s="10"/>
      <c r="GX101" s="10"/>
      <c r="GY101" s="10"/>
      <c r="GZ101" s="10"/>
      <c r="HA101" s="10"/>
      <c r="HB101" s="10"/>
      <c r="HC101" s="10"/>
      <c r="HD101" s="10"/>
    </row>
    <row r="102" spans="1:212" s="27" customFormat="1" ht="25.5" customHeight="1" x14ac:dyDescent="0.25">
      <c r="A102" s="75">
        <v>596600</v>
      </c>
      <c r="B102" s="87" t="s">
        <v>551</v>
      </c>
      <c r="C102" s="91">
        <v>7.0000000000000007E-2</v>
      </c>
      <c r="D102" s="92">
        <v>0</v>
      </c>
      <c r="E102" s="92">
        <v>1</v>
      </c>
      <c r="F102" s="92" t="s">
        <v>161</v>
      </c>
      <c r="G102" s="92" t="s">
        <v>31</v>
      </c>
      <c r="H102" s="95">
        <v>41691</v>
      </c>
      <c r="I102" s="92" t="s">
        <v>32</v>
      </c>
      <c r="J102" s="92" t="s">
        <v>12</v>
      </c>
      <c r="K102" s="92">
        <v>1</v>
      </c>
      <c r="L102" s="62">
        <f t="shared" si="1"/>
        <v>14.285714285714285</v>
      </c>
      <c r="M102" s="83" t="s">
        <v>799</v>
      </c>
      <c r="N102" s="87" t="s">
        <v>162</v>
      </c>
      <c r="O102" s="81" t="s">
        <v>15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"/>
      <c r="DE102" s="10"/>
      <c r="DF102" s="10"/>
      <c r="DG102" s="10"/>
      <c r="DH102" s="10"/>
      <c r="DI102" s="10"/>
      <c r="DJ102" s="10"/>
      <c r="DK102" s="10"/>
      <c r="DL102" s="10"/>
      <c r="DM102" s="10"/>
      <c r="DN102" s="10"/>
      <c r="DO102" s="10"/>
      <c r="DP102" s="10"/>
      <c r="DQ102" s="10"/>
      <c r="DR102" s="10"/>
      <c r="DS102" s="10"/>
      <c r="DT102" s="10"/>
      <c r="DU102" s="10"/>
      <c r="DV102" s="10"/>
      <c r="DW102" s="10"/>
      <c r="DX102" s="10"/>
      <c r="DY102" s="10"/>
      <c r="DZ102" s="10"/>
      <c r="EA102" s="10"/>
      <c r="EB102" s="10"/>
      <c r="EC102" s="10"/>
      <c r="ED102" s="10"/>
      <c r="EE102" s="10"/>
      <c r="EF102" s="10"/>
      <c r="EG102" s="10"/>
      <c r="EH102" s="10"/>
      <c r="EI102" s="10"/>
      <c r="EJ102" s="10"/>
      <c r="EK102" s="10"/>
      <c r="EL102" s="10"/>
      <c r="EM102" s="10"/>
      <c r="EN102" s="10"/>
      <c r="EO102" s="10"/>
      <c r="EP102" s="10"/>
      <c r="EQ102" s="10"/>
      <c r="ER102" s="10"/>
      <c r="ES102" s="10"/>
      <c r="ET102" s="10"/>
      <c r="EU102" s="10"/>
      <c r="EV102" s="10"/>
      <c r="EW102" s="10"/>
      <c r="EX102" s="10"/>
      <c r="EY102" s="10"/>
      <c r="EZ102" s="10"/>
      <c r="FA102" s="10"/>
      <c r="FB102" s="10"/>
      <c r="FC102" s="10"/>
      <c r="FD102" s="10"/>
      <c r="FE102" s="10"/>
      <c r="FF102" s="10"/>
      <c r="FG102" s="10"/>
      <c r="FH102" s="10"/>
      <c r="FI102" s="10"/>
      <c r="FJ102" s="10"/>
      <c r="FK102" s="10"/>
      <c r="FL102" s="10"/>
      <c r="FM102" s="10"/>
      <c r="FN102" s="10"/>
      <c r="FO102" s="10"/>
      <c r="FP102" s="10"/>
      <c r="FQ102" s="10"/>
      <c r="FR102" s="10"/>
      <c r="FS102" s="10"/>
      <c r="FT102" s="10"/>
      <c r="FU102" s="10"/>
      <c r="FV102" s="10"/>
      <c r="FW102" s="10"/>
      <c r="FX102" s="10"/>
      <c r="FY102" s="10"/>
      <c r="FZ102" s="10"/>
      <c r="GA102" s="10"/>
      <c r="GB102" s="10"/>
      <c r="GC102" s="10"/>
      <c r="GD102" s="10"/>
      <c r="GE102" s="10"/>
      <c r="GF102" s="10"/>
      <c r="GG102" s="10"/>
      <c r="GH102" s="10"/>
      <c r="GI102" s="10"/>
      <c r="GJ102" s="10"/>
      <c r="GK102" s="10"/>
      <c r="GL102" s="10"/>
      <c r="GM102" s="10"/>
      <c r="GN102" s="10"/>
      <c r="GO102" s="10"/>
      <c r="GP102" s="10"/>
      <c r="GQ102" s="10"/>
      <c r="GR102" s="10"/>
      <c r="GS102" s="10"/>
      <c r="GT102" s="10"/>
      <c r="GU102" s="10"/>
      <c r="GV102" s="10"/>
      <c r="GW102" s="10"/>
      <c r="GX102" s="10"/>
      <c r="GY102" s="10"/>
      <c r="GZ102" s="10"/>
      <c r="HA102" s="10"/>
      <c r="HB102" s="10"/>
      <c r="HC102" s="10"/>
      <c r="HD102" s="10"/>
    </row>
    <row r="103" spans="1:212" s="27" customFormat="1" ht="25.5" customHeight="1" x14ac:dyDescent="0.25">
      <c r="A103" s="75">
        <v>616900</v>
      </c>
      <c r="B103" s="87" t="s">
        <v>552</v>
      </c>
      <c r="C103" s="91">
        <v>0.18</v>
      </c>
      <c r="D103" s="92">
        <v>0</v>
      </c>
      <c r="E103" s="92">
        <v>1</v>
      </c>
      <c r="F103" s="92" t="s">
        <v>163</v>
      </c>
      <c r="G103" s="92" t="s">
        <v>31</v>
      </c>
      <c r="H103" s="95">
        <v>41726</v>
      </c>
      <c r="I103" s="92" t="s">
        <v>32</v>
      </c>
      <c r="J103" s="92" t="s">
        <v>12</v>
      </c>
      <c r="K103" s="92">
        <v>1</v>
      </c>
      <c r="L103" s="62">
        <f t="shared" si="1"/>
        <v>5.5555555555555554</v>
      </c>
      <c r="M103" s="83" t="s">
        <v>799</v>
      </c>
      <c r="N103" s="87" t="s">
        <v>48</v>
      </c>
      <c r="O103" s="83" t="s">
        <v>34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  <c r="CX103" s="10"/>
      <c r="CY103" s="10"/>
      <c r="CZ103" s="10"/>
      <c r="DA103" s="10"/>
      <c r="DB103" s="10"/>
      <c r="DC103" s="10"/>
      <c r="DD103" s="10"/>
      <c r="DE103" s="10"/>
      <c r="DF103" s="10"/>
      <c r="DG103" s="10"/>
      <c r="DH103" s="10"/>
      <c r="DI103" s="10"/>
      <c r="DJ103" s="10"/>
      <c r="DK103" s="10"/>
      <c r="DL103" s="10"/>
      <c r="DM103" s="10"/>
      <c r="DN103" s="10"/>
      <c r="DO103" s="10"/>
      <c r="DP103" s="10"/>
      <c r="DQ103" s="10"/>
      <c r="DR103" s="10"/>
      <c r="DS103" s="10"/>
      <c r="DT103" s="10"/>
      <c r="DU103" s="10"/>
      <c r="DV103" s="10"/>
      <c r="DW103" s="10"/>
      <c r="DX103" s="10"/>
      <c r="DY103" s="10"/>
      <c r="DZ103" s="10"/>
      <c r="EA103" s="10"/>
      <c r="EB103" s="10"/>
      <c r="EC103" s="10"/>
      <c r="ED103" s="10"/>
      <c r="EE103" s="10"/>
      <c r="EF103" s="10"/>
      <c r="EG103" s="10"/>
      <c r="EH103" s="10"/>
      <c r="EI103" s="10"/>
      <c r="EJ103" s="10"/>
      <c r="EK103" s="10"/>
      <c r="EL103" s="10"/>
      <c r="EM103" s="10"/>
      <c r="EN103" s="10"/>
      <c r="EO103" s="10"/>
      <c r="EP103" s="10"/>
      <c r="EQ103" s="10"/>
      <c r="ER103" s="10"/>
      <c r="ES103" s="10"/>
      <c r="ET103" s="10"/>
      <c r="EU103" s="10"/>
      <c r="EV103" s="10"/>
      <c r="EW103" s="10"/>
      <c r="EX103" s="10"/>
      <c r="EY103" s="10"/>
      <c r="EZ103" s="10"/>
      <c r="FA103" s="10"/>
      <c r="FB103" s="10"/>
      <c r="FC103" s="10"/>
      <c r="FD103" s="10"/>
      <c r="FE103" s="10"/>
      <c r="FF103" s="10"/>
      <c r="FG103" s="10"/>
      <c r="FH103" s="10"/>
      <c r="FI103" s="10"/>
      <c r="FJ103" s="10"/>
      <c r="FK103" s="10"/>
      <c r="FL103" s="10"/>
      <c r="FM103" s="10"/>
      <c r="FN103" s="10"/>
      <c r="FO103" s="10"/>
      <c r="FP103" s="10"/>
      <c r="FQ103" s="10"/>
      <c r="FR103" s="10"/>
      <c r="FS103" s="10"/>
      <c r="FT103" s="10"/>
      <c r="FU103" s="10"/>
      <c r="FV103" s="10"/>
      <c r="FW103" s="10"/>
      <c r="FX103" s="10"/>
      <c r="FY103" s="10"/>
      <c r="FZ103" s="10"/>
      <c r="GA103" s="10"/>
      <c r="GB103" s="10"/>
      <c r="GC103" s="10"/>
      <c r="GD103" s="10"/>
      <c r="GE103" s="10"/>
      <c r="GF103" s="10"/>
      <c r="GG103" s="10"/>
      <c r="GH103" s="10"/>
      <c r="GI103" s="10"/>
      <c r="GJ103" s="10"/>
      <c r="GK103" s="10"/>
      <c r="GL103" s="10"/>
      <c r="GM103" s="10"/>
      <c r="GN103" s="10"/>
      <c r="GO103" s="10"/>
      <c r="GP103" s="10"/>
      <c r="GQ103" s="10"/>
      <c r="GR103" s="10"/>
      <c r="GS103" s="10"/>
      <c r="GT103" s="10"/>
      <c r="GU103" s="10"/>
      <c r="GV103" s="10"/>
      <c r="GW103" s="10"/>
      <c r="GX103" s="10"/>
      <c r="GY103" s="10"/>
      <c r="GZ103" s="10"/>
      <c r="HA103" s="10"/>
      <c r="HB103" s="10"/>
      <c r="HC103" s="10"/>
      <c r="HD103" s="10"/>
    </row>
    <row r="104" spans="1:212" s="27" customFormat="1" ht="25.5" customHeight="1" x14ac:dyDescent="0.25">
      <c r="A104" s="107">
        <v>618200</v>
      </c>
      <c r="B104" s="87" t="s">
        <v>553</v>
      </c>
      <c r="C104" s="91">
        <v>0.04</v>
      </c>
      <c r="D104" s="92">
        <v>0</v>
      </c>
      <c r="E104" s="92">
        <v>1</v>
      </c>
      <c r="F104" s="83" t="s">
        <v>164</v>
      </c>
      <c r="G104" s="92" t="s">
        <v>31</v>
      </c>
      <c r="H104" s="95">
        <v>41738</v>
      </c>
      <c r="I104" s="92" t="s">
        <v>32</v>
      </c>
      <c r="J104" s="92" t="s">
        <v>12</v>
      </c>
      <c r="K104" s="92">
        <v>1</v>
      </c>
      <c r="L104" s="62">
        <f t="shared" si="1"/>
        <v>25</v>
      </c>
      <c r="M104" s="83" t="s">
        <v>799</v>
      </c>
      <c r="N104" s="87" t="s">
        <v>155</v>
      </c>
      <c r="O104" s="83" t="s">
        <v>52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  <c r="CX104" s="10"/>
      <c r="CY104" s="10"/>
      <c r="CZ104" s="10"/>
      <c r="DA104" s="10"/>
      <c r="DB104" s="10"/>
      <c r="DC104" s="10"/>
      <c r="DD104" s="10"/>
      <c r="DE104" s="10"/>
      <c r="DF104" s="10"/>
      <c r="DG104" s="10"/>
      <c r="DH104" s="10"/>
      <c r="DI104" s="10"/>
      <c r="DJ104" s="10"/>
      <c r="DK104" s="10"/>
      <c r="DL104" s="10"/>
      <c r="DM104" s="10"/>
      <c r="DN104" s="10"/>
      <c r="DO104" s="10"/>
      <c r="DP104" s="10"/>
      <c r="DQ104" s="10"/>
      <c r="DR104" s="10"/>
      <c r="DS104" s="10"/>
      <c r="DT104" s="10"/>
      <c r="DU104" s="10"/>
      <c r="DV104" s="10"/>
      <c r="DW104" s="10"/>
      <c r="DX104" s="10"/>
      <c r="DY104" s="10"/>
      <c r="DZ104" s="10"/>
      <c r="EA104" s="10"/>
      <c r="EB104" s="10"/>
      <c r="EC104" s="10"/>
      <c r="ED104" s="10"/>
      <c r="EE104" s="10"/>
      <c r="EF104" s="10"/>
      <c r="EG104" s="10"/>
      <c r="EH104" s="10"/>
      <c r="EI104" s="10"/>
      <c r="EJ104" s="10"/>
      <c r="EK104" s="10"/>
      <c r="EL104" s="10"/>
      <c r="EM104" s="10"/>
      <c r="EN104" s="10"/>
      <c r="EO104" s="10"/>
      <c r="EP104" s="10"/>
      <c r="EQ104" s="10"/>
      <c r="ER104" s="10"/>
      <c r="ES104" s="10"/>
      <c r="ET104" s="10"/>
      <c r="EU104" s="10"/>
      <c r="EV104" s="10"/>
      <c r="EW104" s="10"/>
      <c r="EX104" s="10"/>
      <c r="EY104" s="10"/>
      <c r="EZ104" s="10"/>
      <c r="FA104" s="10"/>
      <c r="FB104" s="10"/>
      <c r="FC104" s="10"/>
      <c r="FD104" s="10"/>
      <c r="FE104" s="10"/>
      <c r="FF104" s="10"/>
      <c r="FG104" s="10"/>
      <c r="FH104" s="10"/>
      <c r="FI104" s="10"/>
      <c r="FJ104" s="10"/>
      <c r="FK104" s="10"/>
      <c r="FL104" s="10"/>
      <c r="FM104" s="10"/>
      <c r="FN104" s="10"/>
      <c r="FO104" s="10"/>
      <c r="FP104" s="10"/>
      <c r="FQ104" s="10"/>
      <c r="FR104" s="10"/>
      <c r="FS104" s="10"/>
      <c r="FT104" s="10"/>
      <c r="FU104" s="10"/>
      <c r="FV104" s="10"/>
      <c r="FW104" s="10"/>
      <c r="FX104" s="10"/>
      <c r="FY104" s="10"/>
      <c r="FZ104" s="10"/>
      <c r="GA104" s="10"/>
      <c r="GB104" s="10"/>
      <c r="GC104" s="10"/>
      <c r="GD104" s="10"/>
      <c r="GE104" s="10"/>
      <c r="GF104" s="10"/>
      <c r="GG104" s="10"/>
      <c r="GH104" s="10"/>
      <c r="GI104" s="10"/>
      <c r="GJ104" s="10"/>
      <c r="GK104" s="10"/>
      <c r="GL104" s="10"/>
      <c r="GM104" s="10"/>
      <c r="GN104" s="10"/>
      <c r="GO104" s="10"/>
      <c r="GP104" s="10"/>
      <c r="GQ104" s="10"/>
      <c r="GR104" s="10"/>
      <c r="GS104" s="10"/>
      <c r="GT104" s="10"/>
      <c r="GU104" s="10"/>
      <c r="GV104" s="10"/>
      <c r="GW104" s="10"/>
      <c r="GX104" s="10"/>
      <c r="GY104" s="10"/>
      <c r="GZ104" s="10"/>
      <c r="HA104" s="10"/>
      <c r="HB104" s="10"/>
      <c r="HC104" s="10"/>
      <c r="HD104" s="10"/>
    </row>
    <row r="105" spans="1:212" s="27" customFormat="1" ht="25.5" customHeight="1" x14ac:dyDescent="0.3">
      <c r="A105" s="107">
        <v>618600</v>
      </c>
      <c r="B105" s="87" t="s">
        <v>554</v>
      </c>
      <c r="C105" s="91">
        <v>0.05</v>
      </c>
      <c r="D105" s="92">
        <v>0</v>
      </c>
      <c r="E105" s="92">
        <v>1</v>
      </c>
      <c r="F105" s="92" t="s">
        <v>165</v>
      </c>
      <c r="G105" s="92" t="s">
        <v>31</v>
      </c>
      <c r="H105" s="95">
        <v>41746</v>
      </c>
      <c r="I105" s="92" t="s">
        <v>32</v>
      </c>
      <c r="J105" s="92" t="s">
        <v>12</v>
      </c>
      <c r="K105" s="92">
        <v>1</v>
      </c>
      <c r="L105" s="62">
        <f t="shared" si="1"/>
        <v>20</v>
      </c>
      <c r="M105" s="83" t="s">
        <v>799</v>
      </c>
      <c r="N105" s="87" t="s">
        <v>44</v>
      </c>
      <c r="O105" s="81" t="s">
        <v>29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7"/>
      <c r="DI105" s="7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7"/>
      <c r="DW105" s="7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7"/>
      <c r="EK105" s="7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7"/>
      <c r="EY105" s="7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7"/>
      <c r="FM105" s="7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7"/>
      <c r="GA105" s="7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7"/>
      <c r="GO105" s="7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7"/>
      <c r="HC105" s="7"/>
      <c r="HD105" s="7"/>
    </row>
    <row r="106" spans="1:212" s="27" customFormat="1" ht="25.5" customHeight="1" x14ac:dyDescent="0.25">
      <c r="A106" s="107">
        <v>76000</v>
      </c>
      <c r="B106" s="87" t="s">
        <v>555</v>
      </c>
      <c r="C106" s="91">
        <v>0.06</v>
      </c>
      <c r="D106" s="92">
        <v>0</v>
      </c>
      <c r="E106" s="92">
        <v>1</v>
      </c>
      <c r="F106" s="83" t="s">
        <v>166</v>
      </c>
      <c r="G106" s="92" t="s">
        <v>31</v>
      </c>
      <c r="H106" s="95">
        <v>41746</v>
      </c>
      <c r="I106" s="142" t="s">
        <v>32</v>
      </c>
      <c r="J106" s="92" t="s">
        <v>12</v>
      </c>
      <c r="K106" s="92">
        <v>1</v>
      </c>
      <c r="L106" s="62">
        <f t="shared" si="1"/>
        <v>16.666666666666668</v>
      </c>
      <c r="M106" s="83" t="s">
        <v>799</v>
      </c>
      <c r="N106" s="87" t="s">
        <v>48</v>
      </c>
      <c r="O106" s="83" t="s">
        <v>34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0"/>
      <c r="DE106" s="10"/>
      <c r="DF106" s="10"/>
      <c r="DG106" s="10"/>
      <c r="DH106" s="10"/>
      <c r="DI106" s="10"/>
      <c r="DJ106" s="10"/>
      <c r="DK106" s="10"/>
      <c r="DL106" s="10"/>
      <c r="DM106" s="10"/>
      <c r="DN106" s="10"/>
      <c r="DO106" s="10"/>
      <c r="DP106" s="10"/>
      <c r="DQ106" s="10"/>
      <c r="DR106" s="10"/>
      <c r="DS106" s="10"/>
      <c r="DT106" s="10"/>
      <c r="DU106" s="10"/>
      <c r="DV106" s="10"/>
      <c r="DW106" s="10"/>
      <c r="DX106" s="10"/>
      <c r="DY106" s="10"/>
      <c r="DZ106" s="10"/>
      <c r="EA106" s="10"/>
      <c r="EB106" s="10"/>
      <c r="EC106" s="10"/>
      <c r="ED106" s="10"/>
      <c r="EE106" s="10"/>
      <c r="EF106" s="10"/>
      <c r="EG106" s="10"/>
      <c r="EH106" s="10"/>
      <c r="EI106" s="10"/>
      <c r="EJ106" s="10"/>
      <c r="EK106" s="10"/>
      <c r="EL106" s="10"/>
      <c r="EM106" s="10"/>
      <c r="EN106" s="10"/>
      <c r="EO106" s="10"/>
      <c r="EP106" s="10"/>
      <c r="EQ106" s="10"/>
      <c r="ER106" s="10"/>
      <c r="ES106" s="10"/>
      <c r="ET106" s="10"/>
      <c r="EU106" s="10"/>
      <c r="EV106" s="10"/>
      <c r="EW106" s="10"/>
      <c r="EX106" s="10"/>
      <c r="EY106" s="10"/>
      <c r="EZ106" s="10"/>
      <c r="FA106" s="10"/>
      <c r="FB106" s="10"/>
      <c r="FC106" s="10"/>
      <c r="FD106" s="10"/>
      <c r="FE106" s="10"/>
      <c r="FF106" s="10"/>
      <c r="FG106" s="10"/>
      <c r="FH106" s="10"/>
      <c r="FI106" s="10"/>
      <c r="FJ106" s="10"/>
      <c r="FK106" s="10"/>
      <c r="FL106" s="10"/>
      <c r="FM106" s="10"/>
      <c r="FN106" s="10"/>
      <c r="FO106" s="10"/>
      <c r="FP106" s="10"/>
      <c r="FQ106" s="10"/>
      <c r="FR106" s="10"/>
      <c r="FS106" s="10"/>
      <c r="FT106" s="10"/>
      <c r="FU106" s="10"/>
      <c r="FV106" s="10"/>
      <c r="FW106" s="10"/>
      <c r="FX106" s="10"/>
      <c r="FY106" s="10"/>
      <c r="FZ106" s="10"/>
      <c r="GA106" s="10"/>
      <c r="GB106" s="10"/>
      <c r="GC106" s="10"/>
      <c r="GD106" s="10"/>
      <c r="GE106" s="10"/>
      <c r="GF106" s="10"/>
      <c r="GG106" s="10"/>
      <c r="GH106" s="10"/>
      <c r="GI106" s="10"/>
      <c r="GJ106" s="10"/>
      <c r="GK106" s="10"/>
      <c r="GL106" s="10"/>
      <c r="GM106" s="10"/>
      <c r="GN106" s="10"/>
      <c r="GO106" s="10"/>
      <c r="GP106" s="10"/>
      <c r="GQ106" s="10"/>
      <c r="GR106" s="10"/>
      <c r="GS106" s="10"/>
      <c r="GT106" s="10"/>
      <c r="GU106" s="10"/>
      <c r="GV106" s="10"/>
      <c r="GW106" s="10"/>
      <c r="GX106" s="10"/>
      <c r="GY106" s="10"/>
      <c r="GZ106" s="10"/>
      <c r="HA106" s="10"/>
      <c r="HB106" s="10"/>
      <c r="HC106" s="10"/>
      <c r="HD106" s="10"/>
    </row>
    <row r="107" spans="1:212" s="27" customFormat="1" ht="25.5" customHeight="1" x14ac:dyDescent="0.25">
      <c r="A107" s="75">
        <v>618900</v>
      </c>
      <c r="B107" s="87" t="s">
        <v>556</v>
      </c>
      <c r="C107" s="91">
        <v>0.09</v>
      </c>
      <c r="D107" s="92">
        <v>0</v>
      </c>
      <c r="E107" s="92">
        <v>1</v>
      </c>
      <c r="F107" s="83" t="s">
        <v>167</v>
      </c>
      <c r="G107" s="92" t="s">
        <v>31</v>
      </c>
      <c r="H107" s="95">
        <v>41760</v>
      </c>
      <c r="I107" s="142" t="s">
        <v>32</v>
      </c>
      <c r="J107" s="92" t="s">
        <v>12</v>
      </c>
      <c r="K107" s="92">
        <v>1</v>
      </c>
      <c r="L107" s="62">
        <f t="shared" si="1"/>
        <v>11.111111111111111</v>
      </c>
      <c r="M107" s="83" t="s">
        <v>799</v>
      </c>
      <c r="N107" s="87" t="s">
        <v>128</v>
      </c>
      <c r="O107" s="81" t="s">
        <v>15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  <c r="CX107" s="10"/>
      <c r="CY107" s="10"/>
      <c r="CZ107" s="10"/>
      <c r="DA107" s="10"/>
      <c r="DB107" s="10"/>
      <c r="DC107" s="10"/>
      <c r="DD107" s="10"/>
      <c r="DE107" s="10"/>
      <c r="DF107" s="10"/>
      <c r="DG107" s="10"/>
      <c r="DH107" s="10"/>
      <c r="DI107" s="10"/>
      <c r="DJ107" s="10"/>
      <c r="DK107" s="10"/>
      <c r="DL107" s="10"/>
      <c r="DM107" s="10"/>
      <c r="DN107" s="10"/>
      <c r="DO107" s="10"/>
      <c r="DP107" s="10"/>
      <c r="DQ107" s="10"/>
      <c r="DR107" s="10"/>
      <c r="DS107" s="10"/>
      <c r="DT107" s="10"/>
      <c r="DU107" s="10"/>
      <c r="DV107" s="10"/>
      <c r="DW107" s="10"/>
      <c r="DX107" s="10"/>
      <c r="DY107" s="10"/>
      <c r="DZ107" s="10"/>
      <c r="EA107" s="10"/>
      <c r="EB107" s="10"/>
      <c r="EC107" s="10"/>
      <c r="ED107" s="10"/>
      <c r="EE107" s="10"/>
      <c r="EF107" s="10"/>
      <c r="EG107" s="10"/>
      <c r="EH107" s="10"/>
      <c r="EI107" s="10"/>
      <c r="EJ107" s="10"/>
      <c r="EK107" s="10"/>
      <c r="EL107" s="10"/>
      <c r="EM107" s="10"/>
      <c r="EN107" s="10"/>
      <c r="EO107" s="10"/>
      <c r="EP107" s="10"/>
      <c r="EQ107" s="10"/>
      <c r="ER107" s="10"/>
      <c r="ES107" s="10"/>
      <c r="ET107" s="10"/>
      <c r="EU107" s="10"/>
      <c r="EV107" s="10"/>
      <c r="EW107" s="10"/>
      <c r="EX107" s="10"/>
      <c r="EY107" s="10"/>
      <c r="EZ107" s="10"/>
      <c r="FA107" s="10"/>
      <c r="FB107" s="10"/>
      <c r="FC107" s="10"/>
      <c r="FD107" s="10"/>
      <c r="FE107" s="10"/>
      <c r="FF107" s="10"/>
      <c r="FG107" s="10"/>
      <c r="FH107" s="10"/>
      <c r="FI107" s="10"/>
      <c r="FJ107" s="10"/>
      <c r="FK107" s="10"/>
      <c r="FL107" s="10"/>
      <c r="FM107" s="10"/>
      <c r="FN107" s="10"/>
      <c r="FO107" s="10"/>
      <c r="FP107" s="10"/>
      <c r="FQ107" s="10"/>
      <c r="FR107" s="10"/>
      <c r="FS107" s="10"/>
      <c r="FT107" s="10"/>
      <c r="FU107" s="10"/>
      <c r="FV107" s="10"/>
      <c r="FW107" s="10"/>
      <c r="FX107" s="10"/>
      <c r="FY107" s="10"/>
      <c r="FZ107" s="10"/>
      <c r="GA107" s="10"/>
      <c r="GB107" s="10"/>
      <c r="GC107" s="10"/>
      <c r="GD107" s="10"/>
      <c r="GE107" s="10"/>
      <c r="GF107" s="10"/>
      <c r="GG107" s="10"/>
      <c r="GH107" s="10"/>
      <c r="GI107" s="10"/>
      <c r="GJ107" s="10"/>
      <c r="GK107" s="10"/>
      <c r="GL107" s="10"/>
      <c r="GM107" s="10"/>
      <c r="GN107" s="10"/>
      <c r="GO107" s="10"/>
      <c r="GP107" s="10"/>
      <c r="GQ107" s="10"/>
      <c r="GR107" s="10"/>
      <c r="GS107" s="10"/>
      <c r="GT107" s="10"/>
      <c r="GU107" s="10"/>
      <c r="GV107" s="10"/>
      <c r="GW107" s="10"/>
      <c r="GX107" s="10"/>
      <c r="GY107" s="10"/>
      <c r="GZ107" s="10"/>
      <c r="HA107" s="10"/>
      <c r="HB107" s="10"/>
      <c r="HC107" s="10"/>
      <c r="HD107" s="10"/>
    </row>
    <row r="108" spans="1:212" s="27" customFormat="1" ht="25.5" customHeight="1" x14ac:dyDescent="0.25">
      <c r="A108" s="75">
        <v>634500</v>
      </c>
      <c r="B108" s="87" t="s">
        <v>557</v>
      </c>
      <c r="C108" s="91">
        <v>0.19</v>
      </c>
      <c r="D108" s="92">
        <v>0</v>
      </c>
      <c r="E108" s="92">
        <v>1</v>
      </c>
      <c r="F108" s="83" t="s">
        <v>168</v>
      </c>
      <c r="G108" s="92" t="s">
        <v>31</v>
      </c>
      <c r="H108" s="95">
        <v>41767</v>
      </c>
      <c r="I108" s="142" t="s">
        <v>32</v>
      </c>
      <c r="J108" s="92" t="s">
        <v>12</v>
      </c>
      <c r="K108" s="92">
        <v>1</v>
      </c>
      <c r="L108" s="62">
        <f t="shared" si="1"/>
        <v>5.2631578947368425</v>
      </c>
      <c r="M108" s="83" t="s">
        <v>799</v>
      </c>
      <c r="N108" s="87" t="s">
        <v>51</v>
      </c>
      <c r="O108" s="81" t="s">
        <v>52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0"/>
      <c r="CN108" s="10"/>
      <c r="CO108" s="10"/>
      <c r="CP108" s="10"/>
      <c r="CQ108" s="10"/>
      <c r="CR108" s="10"/>
      <c r="CS108" s="10"/>
      <c r="CT108" s="10"/>
      <c r="CU108" s="10"/>
      <c r="CV108" s="10"/>
      <c r="CW108" s="10"/>
      <c r="CX108" s="10"/>
      <c r="CY108" s="10"/>
      <c r="CZ108" s="10"/>
      <c r="DA108" s="10"/>
      <c r="DB108" s="10"/>
      <c r="DC108" s="10"/>
      <c r="DD108" s="10"/>
      <c r="DE108" s="10"/>
      <c r="DF108" s="10"/>
      <c r="DG108" s="10"/>
      <c r="DH108" s="10"/>
      <c r="DI108" s="10"/>
      <c r="DJ108" s="10"/>
      <c r="DK108" s="10"/>
      <c r="DL108" s="10"/>
      <c r="DM108" s="10"/>
      <c r="DN108" s="10"/>
      <c r="DO108" s="10"/>
      <c r="DP108" s="10"/>
      <c r="DQ108" s="10"/>
      <c r="DR108" s="10"/>
      <c r="DS108" s="10"/>
      <c r="DT108" s="10"/>
      <c r="DU108" s="10"/>
      <c r="DV108" s="10"/>
      <c r="DW108" s="10"/>
      <c r="DX108" s="10"/>
      <c r="DY108" s="10"/>
      <c r="DZ108" s="10"/>
      <c r="EA108" s="10"/>
      <c r="EB108" s="10"/>
      <c r="EC108" s="10"/>
      <c r="ED108" s="10"/>
      <c r="EE108" s="10"/>
      <c r="EF108" s="10"/>
      <c r="EG108" s="10"/>
      <c r="EH108" s="10"/>
      <c r="EI108" s="10"/>
      <c r="EJ108" s="10"/>
      <c r="EK108" s="10"/>
      <c r="EL108" s="10"/>
      <c r="EM108" s="10"/>
      <c r="EN108" s="10"/>
      <c r="EO108" s="10"/>
      <c r="EP108" s="10"/>
      <c r="EQ108" s="10"/>
      <c r="ER108" s="10"/>
      <c r="ES108" s="10"/>
      <c r="ET108" s="10"/>
      <c r="EU108" s="10"/>
      <c r="EV108" s="10"/>
      <c r="EW108" s="10"/>
      <c r="EX108" s="10"/>
      <c r="EY108" s="10"/>
      <c r="EZ108" s="10"/>
      <c r="FA108" s="10"/>
      <c r="FB108" s="10"/>
      <c r="FC108" s="10"/>
      <c r="FD108" s="10"/>
      <c r="FE108" s="10"/>
      <c r="FF108" s="10"/>
      <c r="FG108" s="10"/>
      <c r="FH108" s="10"/>
      <c r="FI108" s="10"/>
      <c r="FJ108" s="10"/>
      <c r="FK108" s="10"/>
      <c r="FL108" s="10"/>
      <c r="FM108" s="10"/>
      <c r="FN108" s="10"/>
      <c r="FO108" s="10"/>
      <c r="FP108" s="10"/>
      <c r="FQ108" s="10"/>
      <c r="FR108" s="10"/>
      <c r="FS108" s="10"/>
      <c r="FT108" s="10"/>
      <c r="FU108" s="10"/>
      <c r="FV108" s="10"/>
      <c r="FW108" s="10"/>
      <c r="FX108" s="10"/>
      <c r="FY108" s="10"/>
      <c r="FZ108" s="10"/>
      <c r="GA108" s="10"/>
      <c r="GB108" s="10"/>
      <c r="GC108" s="10"/>
      <c r="GD108" s="10"/>
      <c r="GE108" s="10"/>
      <c r="GF108" s="10"/>
      <c r="GG108" s="10"/>
      <c r="GH108" s="10"/>
      <c r="GI108" s="10"/>
      <c r="GJ108" s="10"/>
      <c r="GK108" s="10"/>
      <c r="GL108" s="10"/>
      <c r="GM108" s="10"/>
      <c r="GN108" s="10"/>
      <c r="GO108" s="10"/>
      <c r="GP108" s="10"/>
      <c r="GQ108" s="10"/>
      <c r="GR108" s="10"/>
      <c r="GS108" s="10"/>
      <c r="GT108" s="10"/>
      <c r="GU108" s="10"/>
      <c r="GV108" s="10"/>
      <c r="GW108" s="10"/>
      <c r="GX108" s="10"/>
      <c r="GY108" s="10"/>
      <c r="GZ108" s="10"/>
      <c r="HA108" s="10"/>
      <c r="HB108" s="10"/>
      <c r="HC108" s="10"/>
      <c r="HD108" s="10"/>
    </row>
    <row r="109" spans="1:212" s="27" customFormat="1" ht="25.5" customHeight="1" x14ac:dyDescent="0.25">
      <c r="A109" s="75">
        <v>636000</v>
      </c>
      <c r="B109" s="87" t="s">
        <v>558</v>
      </c>
      <c r="C109" s="91">
        <v>0.1</v>
      </c>
      <c r="D109" s="143">
        <v>0</v>
      </c>
      <c r="E109" s="92">
        <v>1</v>
      </c>
      <c r="F109" s="83" t="s">
        <v>169</v>
      </c>
      <c r="G109" s="92" t="s">
        <v>31</v>
      </c>
      <c r="H109" s="95">
        <v>41789</v>
      </c>
      <c r="I109" s="142" t="s">
        <v>32</v>
      </c>
      <c r="J109" s="92" t="s">
        <v>12</v>
      </c>
      <c r="K109" s="92">
        <v>1</v>
      </c>
      <c r="L109" s="62">
        <f t="shared" si="1"/>
        <v>10</v>
      </c>
      <c r="M109" s="83" t="s">
        <v>799</v>
      </c>
      <c r="N109" s="87" t="s">
        <v>128</v>
      </c>
      <c r="O109" s="81" t="s">
        <v>15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0"/>
      <c r="CN109" s="10"/>
      <c r="CO109" s="10"/>
      <c r="CP109" s="10"/>
      <c r="CQ109" s="10"/>
      <c r="CR109" s="10"/>
      <c r="CS109" s="10"/>
      <c r="CT109" s="10"/>
      <c r="CU109" s="10"/>
      <c r="CV109" s="10"/>
      <c r="CW109" s="10"/>
      <c r="CX109" s="10"/>
      <c r="CY109" s="10"/>
      <c r="CZ109" s="10"/>
      <c r="DA109" s="10"/>
      <c r="DB109" s="10"/>
      <c r="DC109" s="10"/>
      <c r="DD109" s="10"/>
      <c r="DE109" s="10"/>
      <c r="DF109" s="10"/>
      <c r="DG109" s="10"/>
      <c r="DH109" s="10"/>
      <c r="DI109" s="10"/>
      <c r="DJ109" s="10"/>
      <c r="DK109" s="10"/>
      <c r="DL109" s="10"/>
      <c r="DM109" s="10"/>
      <c r="DN109" s="10"/>
      <c r="DO109" s="10"/>
      <c r="DP109" s="10"/>
      <c r="DQ109" s="10"/>
      <c r="DR109" s="10"/>
      <c r="DS109" s="10"/>
      <c r="DT109" s="10"/>
      <c r="DU109" s="10"/>
      <c r="DV109" s="10"/>
      <c r="DW109" s="10"/>
      <c r="DX109" s="10"/>
      <c r="DY109" s="10"/>
      <c r="DZ109" s="10"/>
      <c r="EA109" s="10"/>
      <c r="EB109" s="10"/>
      <c r="EC109" s="10"/>
      <c r="ED109" s="10"/>
      <c r="EE109" s="10"/>
      <c r="EF109" s="10"/>
      <c r="EG109" s="10"/>
      <c r="EH109" s="10"/>
      <c r="EI109" s="10"/>
      <c r="EJ109" s="10"/>
      <c r="EK109" s="10"/>
      <c r="EL109" s="10"/>
      <c r="EM109" s="10"/>
      <c r="EN109" s="10"/>
      <c r="EO109" s="10"/>
      <c r="EP109" s="10"/>
      <c r="EQ109" s="10"/>
      <c r="ER109" s="10"/>
      <c r="ES109" s="10"/>
      <c r="ET109" s="10"/>
      <c r="EU109" s="10"/>
      <c r="EV109" s="10"/>
      <c r="EW109" s="10"/>
      <c r="EX109" s="10"/>
      <c r="EY109" s="10"/>
      <c r="EZ109" s="10"/>
      <c r="FA109" s="10"/>
      <c r="FB109" s="10"/>
      <c r="FC109" s="10"/>
      <c r="FD109" s="10"/>
      <c r="FE109" s="10"/>
      <c r="FF109" s="10"/>
      <c r="FG109" s="10"/>
      <c r="FH109" s="10"/>
      <c r="FI109" s="10"/>
      <c r="FJ109" s="10"/>
      <c r="FK109" s="10"/>
      <c r="FL109" s="10"/>
      <c r="FM109" s="10"/>
      <c r="FN109" s="10"/>
      <c r="FO109" s="10"/>
      <c r="FP109" s="10"/>
      <c r="FQ109" s="10"/>
      <c r="FR109" s="10"/>
      <c r="FS109" s="10"/>
      <c r="FT109" s="10"/>
      <c r="FU109" s="10"/>
      <c r="FV109" s="10"/>
      <c r="FW109" s="10"/>
      <c r="FX109" s="10"/>
      <c r="FY109" s="10"/>
      <c r="FZ109" s="10"/>
      <c r="GA109" s="10"/>
      <c r="GB109" s="10"/>
      <c r="GC109" s="10"/>
      <c r="GD109" s="10"/>
      <c r="GE109" s="10"/>
      <c r="GF109" s="10"/>
      <c r="GG109" s="10"/>
      <c r="GH109" s="10"/>
      <c r="GI109" s="10"/>
      <c r="GJ109" s="10"/>
      <c r="GK109" s="10"/>
      <c r="GL109" s="10"/>
      <c r="GM109" s="10"/>
      <c r="GN109" s="10"/>
      <c r="GO109" s="10"/>
      <c r="GP109" s="10"/>
      <c r="GQ109" s="10"/>
      <c r="GR109" s="10"/>
      <c r="GS109" s="10"/>
      <c r="GT109" s="10"/>
      <c r="GU109" s="10"/>
      <c r="GV109" s="10"/>
      <c r="GW109" s="10"/>
      <c r="GX109" s="10"/>
      <c r="GY109" s="10"/>
      <c r="GZ109" s="10"/>
      <c r="HA109" s="10"/>
      <c r="HB109" s="10"/>
      <c r="HC109" s="10"/>
      <c r="HD109" s="10"/>
    </row>
    <row r="110" spans="1:212" s="27" customFormat="1" ht="25.5" customHeight="1" x14ac:dyDescent="0.25">
      <c r="A110" s="75">
        <v>635500</v>
      </c>
      <c r="B110" s="87" t="s">
        <v>559</v>
      </c>
      <c r="C110" s="91">
        <v>0.1</v>
      </c>
      <c r="D110" s="92">
        <v>0</v>
      </c>
      <c r="E110" s="92">
        <v>1</v>
      </c>
      <c r="F110" s="83" t="s">
        <v>170</v>
      </c>
      <c r="G110" s="92" t="s">
        <v>31</v>
      </c>
      <c r="H110" s="95">
        <v>41801</v>
      </c>
      <c r="I110" s="142" t="s">
        <v>32</v>
      </c>
      <c r="J110" s="92" t="s">
        <v>59</v>
      </c>
      <c r="K110" s="92">
        <v>1</v>
      </c>
      <c r="L110" s="62">
        <f t="shared" si="1"/>
        <v>10</v>
      </c>
      <c r="M110" s="83" t="s">
        <v>799</v>
      </c>
      <c r="N110" s="87" t="s">
        <v>57</v>
      </c>
      <c r="O110" s="81" t="s">
        <v>41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0"/>
      <c r="CN110" s="10"/>
      <c r="CO110" s="10"/>
      <c r="CP110" s="10"/>
      <c r="CQ110" s="10"/>
      <c r="CR110" s="10"/>
      <c r="CS110" s="10"/>
      <c r="CT110" s="10"/>
      <c r="CU110" s="10"/>
      <c r="CV110" s="10"/>
      <c r="CW110" s="10"/>
      <c r="CX110" s="10"/>
      <c r="CY110" s="10"/>
      <c r="CZ110" s="10"/>
      <c r="DA110" s="10"/>
      <c r="DB110" s="10"/>
      <c r="DC110" s="10"/>
      <c r="DD110" s="10"/>
      <c r="DE110" s="10"/>
      <c r="DF110" s="10"/>
      <c r="DG110" s="10"/>
      <c r="DH110" s="10"/>
      <c r="DI110" s="10"/>
      <c r="DJ110" s="10"/>
      <c r="DK110" s="10"/>
      <c r="DL110" s="10"/>
      <c r="DM110" s="10"/>
      <c r="DN110" s="10"/>
      <c r="DO110" s="10"/>
      <c r="DP110" s="10"/>
      <c r="DQ110" s="10"/>
      <c r="DR110" s="10"/>
      <c r="DS110" s="10"/>
      <c r="DT110" s="10"/>
      <c r="DU110" s="10"/>
      <c r="DV110" s="10"/>
      <c r="DW110" s="10"/>
      <c r="DX110" s="10"/>
      <c r="DY110" s="10"/>
      <c r="DZ110" s="10"/>
      <c r="EA110" s="10"/>
      <c r="EB110" s="10"/>
      <c r="EC110" s="10"/>
      <c r="ED110" s="10"/>
      <c r="EE110" s="10"/>
      <c r="EF110" s="10"/>
      <c r="EG110" s="10"/>
      <c r="EH110" s="10"/>
      <c r="EI110" s="10"/>
      <c r="EJ110" s="10"/>
      <c r="EK110" s="10"/>
      <c r="EL110" s="10"/>
      <c r="EM110" s="10"/>
      <c r="EN110" s="10"/>
      <c r="EO110" s="10"/>
      <c r="EP110" s="10"/>
      <c r="EQ110" s="10"/>
      <c r="ER110" s="10"/>
      <c r="ES110" s="10"/>
      <c r="ET110" s="10"/>
      <c r="EU110" s="10"/>
      <c r="EV110" s="10"/>
      <c r="EW110" s="10"/>
      <c r="EX110" s="10"/>
      <c r="EY110" s="10"/>
      <c r="EZ110" s="10"/>
      <c r="FA110" s="10"/>
      <c r="FB110" s="10"/>
      <c r="FC110" s="10"/>
      <c r="FD110" s="10"/>
      <c r="FE110" s="10"/>
      <c r="FF110" s="10"/>
      <c r="FG110" s="10"/>
      <c r="FH110" s="10"/>
      <c r="FI110" s="10"/>
      <c r="FJ110" s="10"/>
      <c r="FK110" s="10"/>
      <c r="FL110" s="10"/>
      <c r="FM110" s="10"/>
      <c r="FN110" s="10"/>
      <c r="FO110" s="10"/>
      <c r="FP110" s="10"/>
      <c r="FQ110" s="10"/>
      <c r="FR110" s="10"/>
      <c r="FS110" s="10"/>
      <c r="FT110" s="10"/>
      <c r="FU110" s="10"/>
      <c r="FV110" s="10"/>
      <c r="FW110" s="10"/>
      <c r="FX110" s="10"/>
      <c r="FY110" s="10"/>
      <c r="FZ110" s="10"/>
      <c r="GA110" s="10"/>
      <c r="GB110" s="10"/>
      <c r="GC110" s="10"/>
      <c r="GD110" s="10"/>
      <c r="GE110" s="10"/>
      <c r="GF110" s="10"/>
      <c r="GG110" s="10"/>
      <c r="GH110" s="10"/>
      <c r="GI110" s="10"/>
      <c r="GJ110" s="10"/>
      <c r="GK110" s="10"/>
      <c r="GL110" s="10"/>
      <c r="GM110" s="10"/>
      <c r="GN110" s="10"/>
      <c r="GO110" s="10"/>
      <c r="GP110" s="10"/>
      <c r="GQ110" s="10"/>
      <c r="GR110" s="10"/>
      <c r="GS110" s="10"/>
      <c r="GT110" s="10"/>
      <c r="GU110" s="10"/>
      <c r="GV110" s="10"/>
      <c r="GW110" s="10"/>
      <c r="GX110" s="10"/>
      <c r="GY110" s="10"/>
      <c r="GZ110" s="10"/>
      <c r="HA110" s="10"/>
      <c r="HB110" s="10"/>
      <c r="HC110" s="10"/>
      <c r="HD110" s="10"/>
    </row>
    <row r="111" spans="1:212" s="27" customFormat="1" ht="25.5" customHeight="1" x14ac:dyDescent="0.25">
      <c r="A111" s="107">
        <v>635700</v>
      </c>
      <c r="B111" s="87" t="s">
        <v>560</v>
      </c>
      <c r="C111" s="91">
        <v>0.05</v>
      </c>
      <c r="D111" s="92">
        <v>0</v>
      </c>
      <c r="E111" s="92">
        <v>1</v>
      </c>
      <c r="F111" s="83" t="s">
        <v>171</v>
      </c>
      <c r="G111" s="92" t="s">
        <v>31</v>
      </c>
      <c r="H111" s="95">
        <v>41803</v>
      </c>
      <c r="I111" s="142" t="s">
        <v>32</v>
      </c>
      <c r="J111" s="92" t="s">
        <v>12</v>
      </c>
      <c r="K111" s="92">
        <v>1</v>
      </c>
      <c r="L111" s="62">
        <f t="shared" si="1"/>
        <v>20</v>
      </c>
      <c r="M111" s="83" t="s">
        <v>799</v>
      </c>
      <c r="N111" s="87" t="s">
        <v>33</v>
      </c>
      <c r="O111" s="81" t="s">
        <v>34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0"/>
      <c r="CN111" s="10"/>
      <c r="CO111" s="10"/>
      <c r="CP111" s="10"/>
      <c r="CQ111" s="10"/>
      <c r="CR111" s="10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0"/>
      <c r="DE111" s="10"/>
      <c r="DF111" s="10"/>
      <c r="DG111" s="10"/>
      <c r="DH111" s="10"/>
      <c r="DI111" s="10"/>
      <c r="DJ111" s="10"/>
      <c r="DK111" s="10"/>
      <c r="DL111" s="10"/>
      <c r="DM111" s="10"/>
      <c r="DN111" s="10"/>
      <c r="DO111" s="10"/>
      <c r="DP111" s="10"/>
      <c r="DQ111" s="10"/>
      <c r="DR111" s="10"/>
      <c r="DS111" s="10"/>
      <c r="DT111" s="10"/>
      <c r="DU111" s="10"/>
      <c r="DV111" s="10"/>
      <c r="DW111" s="10"/>
      <c r="DX111" s="10"/>
      <c r="DY111" s="10"/>
      <c r="DZ111" s="10"/>
      <c r="EA111" s="10"/>
      <c r="EB111" s="10"/>
      <c r="EC111" s="10"/>
      <c r="ED111" s="10"/>
      <c r="EE111" s="10"/>
      <c r="EF111" s="10"/>
      <c r="EG111" s="10"/>
      <c r="EH111" s="10"/>
      <c r="EI111" s="10"/>
      <c r="EJ111" s="10"/>
      <c r="EK111" s="10"/>
      <c r="EL111" s="10"/>
      <c r="EM111" s="10"/>
      <c r="EN111" s="10"/>
      <c r="EO111" s="10"/>
      <c r="EP111" s="10"/>
      <c r="EQ111" s="10"/>
      <c r="ER111" s="10"/>
      <c r="ES111" s="10"/>
      <c r="ET111" s="10"/>
      <c r="EU111" s="10"/>
      <c r="EV111" s="10"/>
      <c r="EW111" s="10"/>
      <c r="EX111" s="10"/>
      <c r="EY111" s="10"/>
      <c r="EZ111" s="10"/>
      <c r="FA111" s="10"/>
      <c r="FB111" s="10"/>
      <c r="FC111" s="10"/>
      <c r="FD111" s="10"/>
      <c r="FE111" s="10"/>
      <c r="FF111" s="10"/>
      <c r="FG111" s="10"/>
      <c r="FH111" s="10"/>
      <c r="FI111" s="10"/>
      <c r="FJ111" s="10"/>
      <c r="FK111" s="10"/>
      <c r="FL111" s="10"/>
      <c r="FM111" s="10"/>
      <c r="FN111" s="10"/>
      <c r="FO111" s="10"/>
      <c r="FP111" s="10"/>
      <c r="FQ111" s="10"/>
      <c r="FR111" s="10"/>
      <c r="FS111" s="10"/>
      <c r="FT111" s="10"/>
      <c r="FU111" s="10"/>
      <c r="FV111" s="10"/>
      <c r="FW111" s="10"/>
      <c r="FX111" s="10"/>
      <c r="FY111" s="10"/>
      <c r="FZ111" s="10"/>
      <c r="GA111" s="10"/>
      <c r="GB111" s="10"/>
      <c r="GC111" s="10"/>
      <c r="GD111" s="10"/>
      <c r="GE111" s="10"/>
      <c r="GF111" s="10"/>
      <c r="GG111" s="10"/>
      <c r="GH111" s="10"/>
      <c r="GI111" s="10"/>
      <c r="GJ111" s="10"/>
      <c r="GK111" s="10"/>
      <c r="GL111" s="10"/>
      <c r="GM111" s="10"/>
      <c r="GN111" s="10"/>
      <c r="GO111" s="10"/>
      <c r="GP111" s="10"/>
      <c r="GQ111" s="10"/>
      <c r="GR111" s="10"/>
      <c r="GS111" s="10"/>
      <c r="GT111" s="10"/>
      <c r="GU111" s="10"/>
      <c r="GV111" s="10"/>
      <c r="GW111" s="10"/>
      <c r="GX111" s="10"/>
      <c r="GY111" s="10"/>
      <c r="GZ111" s="10"/>
      <c r="HA111" s="10"/>
      <c r="HB111" s="10"/>
      <c r="HC111" s="10"/>
      <c r="HD111" s="10"/>
    </row>
    <row r="112" spans="1:212" s="27" customFormat="1" ht="25.5" customHeight="1" x14ac:dyDescent="0.25">
      <c r="A112" s="75">
        <v>635900</v>
      </c>
      <c r="B112" s="87" t="s">
        <v>561</v>
      </c>
      <c r="C112" s="91">
        <v>0.01</v>
      </c>
      <c r="D112" s="92">
        <v>0</v>
      </c>
      <c r="E112" s="92">
        <v>1</v>
      </c>
      <c r="F112" s="92" t="s">
        <v>172</v>
      </c>
      <c r="G112" s="92" t="s">
        <v>31</v>
      </c>
      <c r="H112" s="95">
        <v>41810</v>
      </c>
      <c r="I112" s="142" t="s">
        <v>32</v>
      </c>
      <c r="J112" s="92" t="s">
        <v>12</v>
      </c>
      <c r="K112" s="92">
        <v>1</v>
      </c>
      <c r="L112" s="62">
        <f t="shared" si="1"/>
        <v>100</v>
      </c>
      <c r="M112" s="83" t="s">
        <v>799</v>
      </c>
      <c r="N112" s="87" t="s">
        <v>44</v>
      </c>
      <c r="O112" s="81" t="s">
        <v>29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0"/>
      <c r="CN112" s="10"/>
      <c r="CO112" s="10"/>
      <c r="CP112" s="10"/>
      <c r="CQ112" s="10"/>
      <c r="CR112" s="10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0"/>
      <c r="DE112" s="10"/>
      <c r="DF112" s="10"/>
      <c r="DG112" s="10"/>
      <c r="DH112" s="10"/>
      <c r="DI112" s="10"/>
      <c r="DJ112" s="10"/>
      <c r="DK112" s="10"/>
      <c r="DL112" s="10"/>
      <c r="DM112" s="10"/>
      <c r="DN112" s="10"/>
      <c r="DO112" s="10"/>
      <c r="DP112" s="10"/>
      <c r="DQ112" s="10"/>
      <c r="DR112" s="10"/>
      <c r="DS112" s="10"/>
      <c r="DT112" s="10"/>
      <c r="DU112" s="10"/>
      <c r="DV112" s="10"/>
      <c r="DW112" s="10"/>
      <c r="DX112" s="10"/>
      <c r="DY112" s="10"/>
      <c r="DZ112" s="10"/>
      <c r="EA112" s="10"/>
      <c r="EB112" s="10"/>
      <c r="EC112" s="10"/>
      <c r="ED112" s="10"/>
      <c r="EE112" s="10"/>
      <c r="EF112" s="10"/>
      <c r="EG112" s="10"/>
      <c r="EH112" s="10"/>
      <c r="EI112" s="10"/>
      <c r="EJ112" s="10"/>
      <c r="EK112" s="10"/>
      <c r="EL112" s="10"/>
      <c r="EM112" s="10"/>
      <c r="EN112" s="10"/>
      <c r="EO112" s="10"/>
      <c r="EP112" s="10"/>
      <c r="EQ112" s="10"/>
      <c r="ER112" s="10"/>
      <c r="ES112" s="10"/>
      <c r="ET112" s="10"/>
      <c r="EU112" s="10"/>
      <c r="EV112" s="10"/>
      <c r="EW112" s="10"/>
      <c r="EX112" s="10"/>
      <c r="EY112" s="10"/>
      <c r="EZ112" s="10"/>
      <c r="FA112" s="10"/>
      <c r="FB112" s="10"/>
      <c r="FC112" s="10"/>
      <c r="FD112" s="10"/>
      <c r="FE112" s="10"/>
      <c r="FF112" s="10"/>
      <c r="FG112" s="10"/>
      <c r="FH112" s="10"/>
      <c r="FI112" s="10"/>
      <c r="FJ112" s="10"/>
      <c r="FK112" s="10"/>
      <c r="FL112" s="10"/>
      <c r="FM112" s="10"/>
      <c r="FN112" s="10"/>
      <c r="FO112" s="10"/>
      <c r="FP112" s="10"/>
      <c r="FQ112" s="10"/>
      <c r="FR112" s="10"/>
      <c r="FS112" s="10"/>
      <c r="FT112" s="10"/>
      <c r="FU112" s="10"/>
      <c r="FV112" s="10"/>
      <c r="FW112" s="10"/>
      <c r="FX112" s="10"/>
      <c r="FY112" s="10"/>
      <c r="FZ112" s="10"/>
      <c r="GA112" s="10"/>
      <c r="GB112" s="10"/>
      <c r="GC112" s="10"/>
      <c r="GD112" s="10"/>
      <c r="GE112" s="10"/>
      <c r="GF112" s="10"/>
      <c r="GG112" s="10"/>
      <c r="GH112" s="10"/>
      <c r="GI112" s="10"/>
      <c r="GJ112" s="10"/>
      <c r="GK112" s="10"/>
      <c r="GL112" s="10"/>
      <c r="GM112" s="10"/>
      <c r="GN112" s="10"/>
      <c r="GO112" s="10"/>
      <c r="GP112" s="10"/>
      <c r="GQ112" s="10"/>
      <c r="GR112" s="10"/>
      <c r="GS112" s="10"/>
      <c r="GT112" s="10"/>
      <c r="GU112" s="10"/>
      <c r="GV112" s="10"/>
      <c r="GW112" s="10"/>
      <c r="GX112" s="10"/>
      <c r="GY112" s="10"/>
      <c r="GZ112" s="10"/>
      <c r="HA112" s="10"/>
      <c r="HB112" s="10"/>
      <c r="HC112" s="10"/>
      <c r="HD112" s="10"/>
    </row>
    <row r="113" spans="1:212" s="27" customFormat="1" ht="25.5" customHeight="1" x14ac:dyDescent="0.25">
      <c r="A113" s="107">
        <v>635800</v>
      </c>
      <c r="B113" s="87" t="s">
        <v>562</v>
      </c>
      <c r="C113" s="91">
        <v>0.04</v>
      </c>
      <c r="D113" s="92">
        <v>0</v>
      </c>
      <c r="E113" s="92">
        <v>1</v>
      </c>
      <c r="F113" s="92" t="s">
        <v>173</v>
      </c>
      <c r="G113" s="92" t="s">
        <v>31</v>
      </c>
      <c r="H113" s="95">
        <v>41810</v>
      </c>
      <c r="I113" s="142" t="s">
        <v>32</v>
      </c>
      <c r="J113" s="92" t="s">
        <v>12</v>
      </c>
      <c r="K113" s="92">
        <v>1</v>
      </c>
      <c r="L113" s="62">
        <f t="shared" si="1"/>
        <v>25</v>
      </c>
      <c r="M113" s="83" t="s">
        <v>799</v>
      </c>
      <c r="N113" s="87" t="s">
        <v>155</v>
      </c>
      <c r="O113" s="83" t="s">
        <v>52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0"/>
      <c r="CN113" s="10"/>
      <c r="CO113" s="10"/>
      <c r="CP113" s="10"/>
      <c r="CQ113" s="10"/>
      <c r="CR113" s="10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0"/>
      <c r="DE113" s="10"/>
      <c r="DF113" s="10"/>
      <c r="DG113" s="10"/>
      <c r="DH113" s="10"/>
      <c r="DI113" s="10"/>
      <c r="DJ113" s="10"/>
      <c r="DK113" s="10"/>
      <c r="DL113" s="10"/>
      <c r="DM113" s="10"/>
      <c r="DN113" s="10"/>
      <c r="DO113" s="10"/>
      <c r="DP113" s="10"/>
      <c r="DQ113" s="10"/>
      <c r="DR113" s="10"/>
      <c r="DS113" s="10"/>
      <c r="DT113" s="10"/>
      <c r="DU113" s="10"/>
      <c r="DV113" s="10"/>
      <c r="DW113" s="10"/>
      <c r="DX113" s="10"/>
      <c r="DY113" s="10"/>
      <c r="DZ113" s="10"/>
      <c r="EA113" s="10"/>
      <c r="EB113" s="10"/>
      <c r="EC113" s="10"/>
      <c r="ED113" s="10"/>
      <c r="EE113" s="10"/>
      <c r="EF113" s="10"/>
      <c r="EG113" s="10"/>
      <c r="EH113" s="10"/>
      <c r="EI113" s="10"/>
      <c r="EJ113" s="10"/>
      <c r="EK113" s="10"/>
      <c r="EL113" s="10"/>
      <c r="EM113" s="10"/>
      <c r="EN113" s="10"/>
      <c r="EO113" s="10"/>
      <c r="EP113" s="10"/>
      <c r="EQ113" s="10"/>
      <c r="ER113" s="10"/>
      <c r="ES113" s="10"/>
      <c r="ET113" s="10"/>
      <c r="EU113" s="10"/>
      <c r="EV113" s="10"/>
      <c r="EW113" s="10"/>
      <c r="EX113" s="10"/>
      <c r="EY113" s="10"/>
      <c r="EZ113" s="10"/>
      <c r="FA113" s="10"/>
      <c r="FB113" s="10"/>
      <c r="FC113" s="10"/>
      <c r="FD113" s="10"/>
      <c r="FE113" s="10"/>
      <c r="FF113" s="10"/>
      <c r="FG113" s="10"/>
      <c r="FH113" s="10"/>
      <c r="FI113" s="10"/>
      <c r="FJ113" s="10"/>
      <c r="FK113" s="10"/>
      <c r="FL113" s="10"/>
      <c r="FM113" s="10"/>
      <c r="FN113" s="10"/>
      <c r="FO113" s="10"/>
      <c r="FP113" s="10"/>
      <c r="FQ113" s="10"/>
      <c r="FR113" s="10"/>
      <c r="FS113" s="10"/>
      <c r="FT113" s="10"/>
      <c r="FU113" s="10"/>
      <c r="FV113" s="10"/>
      <c r="FW113" s="10"/>
      <c r="FX113" s="10"/>
      <c r="FY113" s="10"/>
      <c r="FZ113" s="10"/>
      <c r="GA113" s="10"/>
      <c r="GB113" s="10"/>
      <c r="GC113" s="10"/>
      <c r="GD113" s="10"/>
      <c r="GE113" s="10"/>
      <c r="GF113" s="10"/>
      <c r="GG113" s="10"/>
      <c r="GH113" s="10"/>
      <c r="GI113" s="10"/>
      <c r="GJ113" s="10"/>
      <c r="GK113" s="10"/>
      <c r="GL113" s="10"/>
      <c r="GM113" s="10"/>
      <c r="GN113" s="10"/>
      <c r="GO113" s="10"/>
      <c r="GP113" s="10"/>
      <c r="GQ113" s="10"/>
      <c r="GR113" s="10"/>
      <c r="GS113" s="10"/>
      <c r="GT113" s="10"/>
      <c r="GU113" s="10"/>
      <c r="GV113" s="10"/>
      <c r="GW113" s="10"/>
      <c r="GX113" s="10"/>
      <c r="GY113" s="10"/>
      <c r="GZ113" s="10"/>
      <c r="HA113" s="10"/>
      <c r="HB113" s="10"/>
      <c r="HC113" s="10"/>
      <c r="HD113" s="10"/>
    </row>
    <row r="114" spans="1:212" s="27" customFormat="1" ht="25.5" customHeight="1" x14ac:dyDescent="0.25">
      <c r="A114" s="75">
        <v>636500</v>
      </c>
      <c r="B114" s="87" t="s">
        <v>563</v>
      </c>
      <c r="C114" s="91">
        <v>0.03</v>
      </c>
      <c r="D114" s="92">
        <v>0</v>
      </c>
      <c r="E114" s="92">
        <v>1</v>
      </c>
      <c r="F114" s="83" t="s">
        <v>174</v>
      </c>
      <c r="G114" s="92" t="s">
        <v>31</v>
      </c>
      <c r="H114" s="95">
        <v>41816</v>
      </c>
      <c r="I114" s="142" t="s">
        <v>32</v>
      </c>
      <c r="J114" s="92" t="s">
        <v>12</v>
      </c>
      <c r="K114" s="92">
        <v>1</v>
      </c>
      <c r="L114" s="62">
        <f t="shared" si="1"/>
        <v>33.333333333333336</v>
      </c>
      <c r="M114" s="83" t="s">
        <v>799</v>
      </c>
      <c r="N114" s="87" t="s">
        <v>107</v>
      </c>
      <c r="O114" s="81" t="s">
        <v>15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0"/>
      <c r="CN114" s="10"/>
      <c r="CO114" s="10"/>
      <c r="CP114" s="10"/>
      <c r="CQ114" s="10"/>
      <c r="CR114" s="10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0"/>
      <c r="DE114" s="10"/>
      <c r="DF114" s="10"/>
      <c r="DG114" s="10"/>
      <c r="DH114" s="10"/>
      <c r="DI114" s="10"/>
      <c r="DJ114" s="10"/>
      <c r="DK114" s="10"/>
      <c r="DL114" s="10"/>
      <c r="DM114" s="10"/>
      <c r="DN114" s="10"/>
      <c r="DO114" s="10"/>
      <c r="DP114" s="10"/>
      <c r="DQ114" s="10"/>
      <c r="DR114" s="10"/>
      <c r="DS114" s="10"/>
      <c r="DT114" s="10"/>
      <c r="DU114" s="10"/>
      <c r="DV114" s="10"/>
      <c r="DW114" s="10"/>
      <c r="DX114" s="10"/>
      <c r="DY114" s="10"/>
      <c r="DZ114" s="10"/>
      <c r="EA114" s="10"/>
      <c r="EB114" s="10"/>
      <c r="EC114" s="10"/>
      <c r="ED114" s="10"/>
      <c r="EE114" s="10"/>
      <c r="EF114" s="10"/>
      <c r="EG114" s="10"/>
      <c r="EH114" s="10"/>
      <c r="EI114" s="10"/>
      <c r="EJ114" s="10"/>
      <c r="EK114" s="10"/>
      <c r="EL114" s="10"/>
      <c r="EM114" s="10"/>
      <c r="EN114" s="10"/>
      <c r="EO114" s="10"/>
      <c r="EP114" s="10"/>
      <c r="EQ114" s="10"/>
      <c r="ER114" s="10"/>
      <c r="ES114" s="10"/>
      <c r="ET114" s="10"/>
      <c r="EU114" s="10"/>
      <c r="EV114" s="10"/>
      <c r="EW114" s="10"/>
      <c r="EX114" s="10"/>
      <c r="EY114" s="10"/>
      <c r="EZ114" s="10"/>
      <c r="FA114" s="10"/>
      <c r="FB114" s="10"/>
      <c r="FC114" s="10"/>
      <c r="FD114" s="10"/>
      <c r="FE114" s="10"/>
      <c r="FF114" s="10"/>
      <c r="FG114" s="10"/>
      <c r="FH114" s="10"/>
      <c r="FI114" s="10"/>
      <c r="FJ114" s="10"/>
      <c r="FK114" s="10"/>
      <c r="FL114" s="10"/>
      <c r="FM114" s="10"/>
      <c r="FN114" s="10"/>
      <c r="FO114" s="10"/>
      <c r="FP114" s="10"/>
      <c r="FQ114" s="10"/>
      <c r="FR114" s="10"/>
      <c r="FS114" s="10"/>
      <c r="FT114" s="10"/>
      <c r="FU114" s="10"/>
      <c r="FV114" s="10"/>
      <c r="FW114" s="10"/>
      <c r="FX114" s="10"/>
      <c r="FY114" s="10"/>
      <c r="FZ114" s="10"/>
      <c r="GA114" s="10"/>
      <c r="GB114" s="10"/>
      <c r="GC114" s="10"/>
      <c r="GD114" s="10"/>
      <c r="GE114" s="10"/>
      <c r="GF114" s="10"/>
      <c r="GG114" s="10"/>
      <c r="GH114" s="10"/>
      <c r="GI114" s="10"/>
      <c r="GJ114" s="10"/>
      <c r="GK114" s="10"/>
      <c r="GL114" s="10"/>
      <c r="GM114" s="10"/>
      <c r="GN114" s="10"/>
      <c r="GO114" s="10"/>
      <c r="GP114" s="10"/>
      <c r="GQ114" s="10"/>
      <c r="GR114" s="10"/>
      <c r="GS114" s="10"/>
      <c r="GT114" s="10"/>
      <c r="GU114" s="10"/>
      <c r="GV114" s="10"/>
      <c r="GW114" s="10"/>
      <c r="GX114" s="10"/>
      <c r="GY114" s="10"/>
      <c r="GZ114" s="10"/>
      <c r="HA114" s="10"/>
      <c r="HB114" s="10"/>
      <c r="HC114" s="10"/>
      <c r="HD114" s="10"/>
    </row>
    <row r="115" spans="1:212" s="27" customFormat="1" ht="25.5" customHeight="1" x14ac:dyDescent="0.25">
      <c r="A115" s="75">
        <v>636100</v>
      </c>
      <c r="B115" s="87" t="s">
        <v>564</v>
      </c>
      <c r="C115" s="91">
        <v>0.44</v>
      </c>
      <c r="D115" s="92">
        <v>0</v>
      </c>
      <c r="E115" s="92">
        <v>4</v>
      </c>
      <c r="F115" s="83" t="s">
        <v>175</v>
      </c>
      <c r="G115" s="92" t="s">
        <v>31</v>
      </c>
      <c r="H115" s="95">
        <v>41828</v>
      </c>
      <c r="I115" s="142" t="s">
        <v>32</v>
      </c>
      <c r="J115" s="92" t="s">
        <v>12</v>
      </c>
      <c r="K115" s="92">
        <v>4</v>
      </c>
      <c r="L115" s="62">
        <f t="shared" si="1"/>
        <v>9.0909090909090917</v>
      </c>
      <c r="M115" s="83" t="s">
        <v>799</v>
      </c>
      <c r="N115" s="87" t="s">
        <v>48</v>
      </c>
      <c r="O115" s="83" t="s">
        <v>34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0"/>
      <c r="CN115" s="10"/>
      <c r="CO115" s="10"/>
      <c r="CP115" s="10"/>
      <c r="CQ115" s="10"/>
      <c r="CR115" s="10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0"/>
      <c r="DE115" s="10"/>
      <c r="DF115" s="10"/>
      <c r="DG115" s="10"/>
      <c r="DH115" s="10"/>
      <c r="DI115" s="10"/>
      <c r="DJ115" s="10"/>
      <c r="DK115" s="10"/>
      <c r="DL115" s="10"/>
      <c r="DM115" s="10"/>
      <c r="DN115" s="10"/>
      <c r="DO115" s="10"/>
      <c r="DP115" s="10"/>
      <c r="DQ115" s="10"/>
      <c r="DR115" s="10"/>
      <c r="DS115" s="10"/>
      <c r="DT115" s="10"/>
      <c r="DU115" s="10"/>
      <c r="DV115" s="10"/>
      <c r="DW115" s="10"/>
      <c r="DX115" s="10"/>
      <c r="DY115" s="10"/>
      <c r="DZ115" s="10"/>
      <c r="EA115" s="10"/>
      <c r="EB115" s="10"/>
      <c r="EC115" s="10"/>
      <c r="ED115" s="10"/>
      <c r="EE115" s="10"/>
      <c r="EF115" s="10"/>
      <c r="EG115" s="10"/>
      <c r="EH115" s="10"/>
      <c r="EI115" s="10"/>
      <c r="EJ115" s="10"/>
      <c r="EK115" s="10"/>
      <c r="EL115" s="10"/>
      <c r="EM115" s="10"/>
      <c r="EN115" s="10"/>
      <c r="EO115" s="10"/>
      <c r="EP115" s="10"/>
      <c r="EQ115" s="10"/>
      <c r="ER115" s="10"/>
      <c r="ES115" s="10"/>
      <c r="ET115" s="10"/>
      <c r="EU115" s="10"/>
      <c r="EV115" s="10"/>
      <c r="EW115" s="10"/>
      <c r="EX115" s="10"/>
      <c r="EY115" s="10"/>
      <c r="EZ115" s="10"/>
      <c r="FA115" s="10"/>
      <c r="FB115" s="10"/>
      <c r="FC115" s="10"/>
      <c r="FD115" s="10"/>
      <c r="FE115" s="10"/>
      <c r="FF115" s="10"/>
      <c r="FG115" s="10"/>
      <c r="FH115" s="10"/>
      <c r="FI115" s="10"/>
      <c r="FJ115" s="10"/>
      <c r="FK115" s="10"/>
      <c r="FL115" s="10"/>
      <c r="FM115" s="10"/>
      <c r="FN115" s="10"/>
      <c r="FO115" s="10"/>
      <c r="FP115" s="10"/>
      <c r="FQ115" s="10"/>
      <c r="FR115" s="10"/>
      <c r="FS115" s="10"/>
      <c r="FT115" s="10"/>
      <c r="FU115" s="10"/>
      <c r="FV115" s="10"/>
      <c r="FW115" s="10"/>
      <c r="FX115" s="10"/>
      <c r="FY115" s="10"/>
      <c r="FZ115" s="10"/>
      <c r="GA115" s="10"/>
      <c r="GB115" s="10"/>
      <c r="GC115" s="10"/>
      <c r="GD115" s="10"/>
      <c r="GE115" s="10"/>
      <c r="GF115" s="10"/>
      <c r="GG115" s="10"/>
      <c r="GH115" s="10"/>
      <c r="GI115" s="10"/>
      <c r="GJ115" s="10"/>
      <c r="GK115" s="10"/>
      <c r="GL115" s="10"/>
      <c r="GM115" s="10"/>
      <c r="GN115" s="10"/>
      <c r="GO115" s="10"/>
      <c r="GP115" s="10"/>
      <c r="GQ115" s="10"/>
      <c r="GR115" s="10"/>
      <c r="GS115" s="10"/>
      <c r="GT115" s="10"/>
      <c r="GU115" s="10"/>
      <c r="GV115" s="10"/>
      <c r="GW115" s="10"/>
      <c r="GX115" s="10"/>
      <c r="GY115" s="10"/>
      <c r="GZ115" s="10"/>
      <c r="HA115" s="10"/>
      <c r="HB115" s="10"/>
      <c r="HC115" s="10"/>
      <c r="HD115" s="10"/>
    </row>
    <row r="116" spans="1:212" s="27" customFormat="1" ht="25.5" customHeight="1" x14ac:dyDescent="0.25">
      <c r="A116" s="107">
        <v>661700</v>
      </c>
      <c r="B116" s="107" t="s">
        <v>565</v>
      </c>
      <c r="C116" s="91">
        <v>0.03</v>
      </c>
      <c r="D116" s="92">
        <v>0</v>
      </c>
      <c r="E116" s="92">
        <v>1</v>
      </c>
      <c r="F116" s="92" t="s">
        <v>176</v>
      </c>
      <c r="G116" s="92" t="s">
        <v>31</v>
      </c>
      <c r="H116" s="96">
        <v>41848</v>
      </c>
      <c r="I116" s="142" t="s">
        <v>32</v>
      </c>
      <c r="J116" s="92" t="s">
        <v>177</v>
      </c>
      <c r="K116" s="92">
        <v>1</v>
      </c>
      <c r="L116" s="62">
        <f t="shared" si="1"/>
        <v>33.333333333333336</v>
      </c>
      <c r="M116" s="83" t="s">
        <v>799</v>
      </c>
      <c r="N116" s="87" t="s">
        <v>178</v>
      </c>
      <c r="O116" s="81" t="s">
        <v>41</v>
      </c>
    </row>
    <row r="117" spans="1:212" s="27" customFormat="1" ht="25.5" customHeight="1" x14ac:dyDescent="0.3">
      <c r="A117" s="75">
        <v>639000</v>
      </c>
      <c r="B117" s="87" t="s">
        <v>566</v>
      </c>
      <c r="C117" s="91">
        <v>0.05</v>
      </c>
      <c r="D117" s="92">
        <v>0</v>
      </c>
      <c r="E117" s="92">
        <v>1</v>
      </c>
      <c r="F117" s="83" t="s">
        <v>179</v>
      </c>
      <c r="G117" s="92" t="s">
        <v>31</v>
      </c>
      <c r="H117" s="95">
        <v>41880</v>
      </c>
      <c r="I117" s="142" t="s">
        <v>32</v>
      </c>
      <c r="J117" s="92" t="s">
        <v>12</v>
      </c>
      <c r="K117" s="92">
        <v>1</v>
      </c>
      <c r="L117" s="62">
        <f t="shared" si="1"/>
        <v>20</v>
      </c>
      <c r="M117" s="83" t="s">
        <v>799</v>
      </c>
      <c r="N117" s="87" t="s">
        <v>128</v>
      </c>
      <c r="O117" s="81" t="s">
        <v>15</v>
      </c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  <c r="BO117" s="7"/>
      <c r="BP117" s="7"/>
      <c r="BQ117" s="7"/>
      <c r="BR117" s="7"/>
      <c r="BS117" s="7"/>
      <c r="BT117" s="7"/>
      <c r="BU117" s="7"/>
      <c r="BV117" s="7"/>
      <c r="BW117" s="7"/>
      <c r="BX117" s="7"/>
      <c r="BY117" s="7"/>
      <c r="BZ117" s="7"/>
      <c r="CA117" s="7"/>
      <c r="CB117" s="7"/>
      <c r="CC117" s="7"/>
      <c r="CD117" s="7"/>
      <c r="CE117" s="7"/>
      <c r="CF117" s="7"/>
      <c r="CG117" s="7"/>
      <c r="CH117" s="7"/>
      <c r="CI117" s="7"/>
      <c r="CJ117" s="7"/>
      <c r="CK117" s="7"/>
      <c r="CL117" s="7"/>
      <c r="CM117" s="7"/>
      <c r="CN117" s="7"/>
      <c r="CO117" s="7"/>
      <c r="CP117" s="7"/>
      <c r="CQ117" s="7"/>
      <c r="CR117" s="7"/>
      <c r="CS117" s="7"/>
      <c r="CT117" s="7"/>
      <c r="CU117" s="7"/>
      <c r="CV117" s="7"/>
      <c r="CW117" s="7"/>
      <c r="CX117" s="7"/>
      <c r="CY117" s="7"/>
      <c r="CZ117" s="7"/>
      <c r="DA117" s="7"/>
      <c r="DB117" s="7"/>
      <c r="DC117" s="7"/>
      <c r="DD117" s="7"/>
      <c r="DE117" s="7"/>
      <c r="DF117" s="7"/>
      <c r="DG117" s="7"/>
      <c r="DH117" s="7"/>
      <c r="DI117" s="7"/>
      <c r="DJ117" s="7"/>
      <c r="DK117" s="7"/>
      <c r="DL117" s="7"/>
      <c r="DM117" s="7"/>
      <c r="DN117" s="7"/>
      <c r="DO117" s="7"/>
      <c r="DP117" s="7"/>
      <c r="DQ117" s="7"/>
      <c r="DR117" s="7"/>
      <c r="DS117" s="7"/>
      <c r="DT117" s="7"/>
      <c r="DU117" s="7"/>
      <c r="DV117" s="7"/>
      <c r="DW117" s="7"/>
      <c r="DX117" s="7"/>
      <c r="DY117" s="7"/>
      <c r="DZ117" s="7"/>
      <c r="EA117" s="7"/>
      <c r="EB117" s="7"/>
      <c r="EC117" s="7"/>
      <c r="ED117" s="7"/>
      <c r="EE117" s="7"/>
      <c r="EF117" s="7"/>
      <c r="EG117" s="7"/>
      <c r="EH117" s="7"/>
      <c r="EI117" s="7"/>
      <c r="EJ117" s="7"/>
      <c r="EK117" s="7"/>
      <c r="EL117" s="7"/>
      <c r="EM117" s="7"/>
      <c r="EN117" s="7"/>
      <c r="EO117" s="7"/>
      <c r="EP117" s="7"/>
      <c r="EQ117" s="7"/>
      <c r="ER117" s="7"/>
      <c r="ES117" s="7"/>
      <c r="ET117" s="7"/>
      <c r="EU117" s="7"/>
      <c r="EV117" s="7"/>
      <c r="EW117" s="7"/>
      <c r="EX117" s="7"/>
      <c r="EY117" s="7"/>
      <c r="EZ117" s="7"/>
      <c r="FA117" s="7"/>
      <c r="FB117" s="7"/>
      <c r="FC117" s="7"/>
      <c r="FD117" s="7"/>
      <c r="FE117" s="7"/>
      <c r="FF117" s="7"/>
      <c r="FG117" s="7"/>
      <c r="FH117" s="7"/>
      <c r="FI117" s="7"/>
      <c r="FJ117" s="7"/>
      <c r="FK117" s="7"/>
      <c r="FL117" s="7"/>
      <c r="FM117" s="7"/>
      <c r="FN117" s="7"/>
      <c r="FO117" s="7"/>
      <c r="FP117" s="7"/>
      <c r="FQ117" s="7"/>
      <c r="FR117" s="7"/>
      <c r="FS117" s="7"/>
      <c r="FT117" s="7"/>
      <c r="FU117" s="7"/>
      <c r="FV117" s="7"/>
      <c r="FW117" s="7"/>
      <c r="FX117" s="7"/>
      <c r="FY117" s="7"/>
      <c r="FZ117" s="7"/>
      <c r="GA117" s="7"/>
      <c r="GB117" s="7"/>
      <c r="GC117" s="7"/>
      <c r="GD117" s="7"/>
      <c r="GE117" s="7"/>
      <c r="GF117" s="7"/>
      <c r="GG117" s="7"/>
      <c r="GH117" s="7"/>
      <c r="GI117" s="7"/>
      <c r="GJ117" s="7"/>
      <c r="GK117" s="7"/>
      <c r="GL117" s="7"/>
      <c r="GM117" s="7"/>
      <c r="GN117" s="7"/>
      <c r="GO117" s="7"/>
      <c r="GP117" s="7"/>
      <c r="GQ117" s="7"/>
      <c r="GR117" s="7"/>
      <c r="GS117" s="7"/>
      <c r="GT117" s="7"/>
      <c r="GU117" s="7"/>
      <c r="GV117" s="7"/>
      <c r="GW117" s="7"/>
      <c r="GX117" s="7"/>
      <c r="GY117" s="7"/>
      <c r="GZ117" s="7"/>
      <c r="HA117" s="7"/>
      <c r="HB117" s="7"/>
      <c r="HC117" s="7"/>
      <c r="HD117" s="7"/>
    </row>
    <row r="118" spans="1:212" ht="25.5" customHeight="1" x14ac:dyDescent="0.25">
      <c r="A118" s="75">
        <v>639500</v>
      </c>
      <c r="B118" s="87" t="s">
        <v>567</v>
      </c>
      <c r="C118" s="91">
        <v>0.52</v>
      </c>
      <c r="D118" s="92">
        <v>0</v>
      </c>
      <c r="E118" s="92">
        <v>1</v>
      </c>
      <c r="F118" s="92" t="s">
        <v>180</v>
      </c>
      <c r="G118" s="92" t="s">
        <v>31</v>
      </c>
      <c r="H118" s="130">
        <v>41899</v>
      </c>
      <c r="I118" s="92" t="s">
        <v>32</v>
      </c>
      <c r="J118" s="92" t="s">
        <v>12</v>
      </c>
      <c r="K118" s="92">
        <v>1</v>
      </c>
      <c r="L118" s="62">
        <f t="shared" si="1"/>
        <v>1.9230769230769229</v>
      </c>
      <c r="M118" s="83" t="s">
        <v>799</v>
      </c>
      <c r="N118" s="87" t="s">
        <v>48</v>
      </c>
      <c r="O118" s="81" t="s">
        <v>34</v>
      </c>
    </row>
    <row r="119" spans="1:212" s="27" customFormat="1" ht="25.5" customHeight="1" x14ac:dyDescent="0.25">
      <c r="A119" s="75">
        <v>640700</v>
      </c>
      <c r="B119" s="87" t="s">
        <v>568</v>
      </c>
      <c r="C119" s="91">
        <v>0.11</v>
      </c>
      <c r="D119" s="92">
        <v>0</v>
      </c>
      <c r="E119" s="92">
        <v>1</v>
      </c>
      <c r="F119" s="83" t="s">
        <v>181</v>
      </c>
      <c r="G119" s="92" t="s">
        <v>31</v>
      </c>
      <c r="H119" s="95">
        <v>41927</v>
      </c>
      <c r="I119" s="92" t="s">
        <v>32</v>
      </c>
      <c r="J119" s="92" t="s">
        <v>12</v>
      </c>
      <c r="K119" s="92">
        <v>1</v>
      </c>
      <c r="L119" s="62">
        <f t="shared" si="1"/>
        <v>9.0909090909090917</v>
      </c>
      <c r="M119" s="83" t="s">
        <v>799</v>
      </c>
      <c r="N119" s="87" t="s">
        <v>48</v>
      </c>
      <c r="O119" s="81" t="s">
        <v>34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0"/>
      <c r="CN119" s="10"/>
      <c r="CO119" s="10"/>
      <c r="CP119" s="10"/>
      <c r="CQ119" s="10"/>
      <c r="CR119" s="10"/>
      <c r="CS119" s="10"/>
      <c r="CT119" s="10"/>
      <c r="CU119" s="10"/>
      <c r="CV119" s="10"/>
      <c r="CW119" s="10"/>
      <c r="CX119" s="10"/>
      <c r="CY119" s="10"/>
      <c r="CZ119" s="10"/>
      <c r="DA119" s="10"/>
      <c r="DB119" s="10"/>
      <c r="DC119" s="10"/>
      <c r="DD119" s="10"/>
      <c r="DE119" s="10"/>
      <c r="DF119" s="10"/>
      <c r="DG119" s="10"/>
      <c r="DH119" s="10"/>
      <c r="DI119" s="10"/>
      <c r="DJ119" s="10"/>
      <c r="DK119" s="10"/>
      <c r="DL119" s="10"/>
      <c r="DM119" s="10"/>
      <c r="DN119" s="10"/>
      <c r="DO119" s="10"/>
      <c r="DP119" s="10"/>
      <c r="DQ119" s="10"/>
      <c r="DR119" s="10"/>
      <c r="DS119" s="10"/>
      <c r="DT119" s="10"/>
      <c r="DU119" s="10"/>
      <c r="DV119" s="10"/>
      <c r="DW119" s="10"/>
      <c r="DX119" s="10"/>
      <c r="DY119" s="10"/>
      <c r="DZ119" s="10"/>
      <c r="EA119" s="10"/>
      <c r="EB119" s="10"/>
      <c r="EC119" s="10"/>
      <c r="ED119" s="10"/>
      <c r="EE119" s="10"/>
      <c r="EF119" s="10"/>
      <c r="EG119" s="10"/>
      <c r="EH119" s="10"/>
      <c r="EI119" s="10"/>
      <c r="EJ119" s="10"/>
      <c r="EK119" s="10"/>
      <c r="EL119" s="10"/>
      <c r="EM119" s="10"/>
      <c r="EN119" s="10"/>
      <c r="EO119" s="10"/>
      <c r="EP119" s="10"/>
      <c r="EQ119" s="10"/>
      <c r="ER119" s="10"/>
      <c r="ES119" s="10"/>
      <c r="ET119" s="10"/>
      <c r="EU119" s="10"/>
      <c r="EV119" s="10"/>
      <c r="EW119" s="10"/>
      <c r="EX119" s="10"/>
      <c r="EY119" s="10"/>
      <c r="EZ119" s="10"/>
      <c r="FA119" s="10"/>
      <c r="FB119" s="10"/>
      <c r="FC119" s="10"/>
      <c r="FD119" s="10"/>
      <c r="FE119" s="10"/>
      <c r="FF119" s="10"/>
      <c r="FG119" s="10"/>
      <c r="FH119" s="10"/>
      <c r="FI119" s="10"/>
      <c r="FJ119" s="10"/>
      <c r="FK119" s="10"/>
      <c r="FL119" s="10"/>
      <c r="FM119" s="10"/>
      <c r="FN119" s="10"/>
      <c r="FO119" s="10"/>
      <c r="FP119" s="10"/>
      <c r="FQ119" s="10"/>
      <c r="FR119" s="10"/>
      <c r="FS119" s="10"/>
      <c r="FT119" s="10"/>
      <c r="FU119" s="10"/>
      <c r="FV119" s="10"/>
      <c r="FW119" s="10"/>
      <c r="FX119" s="10"/>
      <c r="FY119" s="10"/>
      <c r="FZ119" s="10"/>
      <c r="GA119" s="10"/>
      <c r="GB119" s="10"/>
      <c r="GC119" s="10"/>
      <c r="GD119" s="10"/>
      <c r="GE119" s="10"/>
      <c r="GF119" s="10"/>
      <c r="GG119" s="10"/>
      <c r="GH119" s="10"/>
      <c r="GI119" s="10"/>
      <c r="GJ119" s="10"/>
      <c r="GK119" s="10"/>
      <c r="GL119" s="10"/>
      <c r="GM119" s="10"/>
      <c r="GN119" s="10"/>
      <c r="GO119" s="10"/>
      <c r="GP119" s="10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</row>
    <row r="120" spans="1:212" s="27" customFormat="1" ht="25.5" customHeight="1" x14ac:dyDescent="0.25">
      <c r="A120" s="75">
        <v>659200</v>
      </c>
      <c r="B120" s="87" t="s">
        <v>531</v>
      </c>
      <c r="C120" s="91">
        <v>0.11</v>
      </c>
      <c r="D120" s="92">
        <v>0</v>
      </c>
      <c r="E120" s="92">
        <v>2</v>
      </c>
      <c r="F120" s="92" t="s">
        <v>182</v>
      </c>
      <c r="G120" s="92" t="s">
        <v>31</v>
      </c>
      <c r="H120" s="96">
        <v>41982</v>
      </c>
      <c r="I120" s="95" t="s">
        <v>32</v>
      </c>
      <c r="J120" s="92" t="s">
        <v>12</v>
      </c>
      <c r="K120" s="92">
        <v>2</v>
      </c>
      <c r="L120" s="62">
        <f t="shared" si="1"/>
        <v>18.181818181818183</v>
      </c>
      <c r="M120" s="83" t="s">
        <v>799</v>
      </c>
      <c r="N120" s="87" t="s">
        <v>40</v>
      </c>
      <c r="O120" s="81" t="s">
        <v>24</v>
      </c>
    </row>
    <row r="121" spans="1:212" s="27" customFormat="1" ht="25.5" customHeight="1" x14ac:dyDescent="0.25">
      <c r="A121" s="75">
        <v>641800</v>
      </c>
      <c r="B121" s="87" t="s">
        <v>569</v>
      </c>
      <c r="C121" s="91">
        <v>1.08</v>
      </c>
      <c r="D121" s="92">
        <v>0</v>
      </c>
      <c r="E121" s="92">
        <v>6</v>
      </c>
      <c r="F121" s="92" t="s">
        <v>183</v>
      </c>
      <c r="G121" s="92" t="s">
        <v>31</v>
      </c>
      <c r="H121" s="95">
        <v>41992</v>
      </c>
      <c r="I121" s="92" t="s">
        <v>32</v>
      </c>
      <c r="J121" s="92" t="s">
        <v>12</v>
      </c>
      <c r="K121" s="92">
        <v>6</v>
      </c>
      <c r="L121" s="62">
        <f t="shared" si="1"/>
        <v>5.5555555555555554</v>
      </c>
      <c r="M121" s="83" t="s">
        <v>799</v>
      </c>
      <c r="N121" s="87" t="s">
        <v>19</v>
      </c>
      <c r="O121" s="81" t="s">
        <v>15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0"/>
      <c r="CN121" s="10"/>
      <c r="CO121" s="10"/>
      <c r="CP121" s="10"/>
      <c r="CQ121" s="10"/>
      <c r="CR121" s="10"/>
      <c r="CS121" s="10"/>
      <c r="CT121" s="10"/>
      <c r="CU121" s="10"/>
      <c r="CV121" s="10"/>
      <c r="CW121" s="10"/>
      <c r="CX121" s="10"/>
      <c r="CY121" s="10"/>
      <c r="CZ121" s="10"/>
      <c r="DA121" s="10"/>
      <c r="DB121" s="10"/>
      <c r="DC121" s="10"/>
      <c r="DD121" s="10"/>
      <c r="DE121" s="10"/>
      <c r="DF121" s="10"/>
      <c r="DG121" s="10"/>
      <c r="DH121" s="10"/>
      <c r="DI121" s="10"/>
      <c r="DJ121" s="10"/>
      <c r="DK121" s="10"/>
      <c r="DL121" s="10"/>
      <c r="DM121" s="10"/>
      <c r="DN121" s="10"/>
      <c r="DO121" s="10"/>
      <c r="DP121" s="10"/>
      <c r="DQ121" s="10"/>
      <c r="DR121" s="10"/>
      <c r="DS121" s="10"/>
      <c r="DT121" s="10"/>
      <c r="DU121" s="10"/>
      <c r="DV121" s="10"/>
      <c r="DW121" s="10"/>
      <c r="DX121" s="10"/>
      <c r="DY121" s="10"/>
      <c r="DZ121" s="10"/>
      <c r="EA121" s="10"/>
      <c r="EB121" s="10"/>
      <c r="EC121" s="10"/>
      <c r="ED121" s="10"/>
      <c r="EE121" s="10"/>
      <c r="EF121" s="10"/>
      <c r="EG121" s="10"/>
      <c r="EH121" s="10"/>
      <c r="EI121" s="10"/>
      <c r="EJ121" s="10"/>
      <c r="EK121" s="10"/>
      <c r="EL121" s="10"/>
      <c r="EM121" s="10"/>
      <c r="EN121" s="10"/>
      <c r="EO121" s="10"/>
      <c r="EP121" s="10"/>
      <c r="EQ121" s="10"/>
      <c r="ER121" s="10"/>
      <c r="ES121" s="10"/>
      <c r="ET121" s="10"/>
      <c r="EU121" s="10"/>
      <c r="EV121" s="10"/>
      <c r="EW121" s="10"/>
      <c r="EX121" s="10"/>
      <c r="EY121" s="10"/>
      <c r="EZ121" s="10"/>
      <c r="FA121" s="10"/>
      <c r="FB121" s="10"/>
      <c r="FC121" s="10"/>
      <c r="FD121" s="10"/>
      <c r="FE121" s="10"/>
      <c r="FF121" s="10"/>
      <c r="FG121" s="10"/>
      <c r="FH121" s="10"/>
      <c r="FI121" s="10"/>
      <c r="FJ121" s="10"/>
      <c r="FK121" s="10"/>
      <c r="FL121" s="10"/>
      <c r="FM121" s="10"/>
      <c r="FN121" s="10"/>
      <c r="FO121" s="10"/>
      <c r="FP121" s="10"/>
      <c r="FQ121" s="10"/>
      <c r="FR121" s="10"/>
      <c r="FS121" s="10"/>
      <c r="FT121" s="10"/>
      <c r="FU121" s="10"/>
      <c r="FV121" s="10"/>
      <c r="FW121" s="10"/>
      <c r="FX121" s="10"/>
      <c r="FY121" s="10"/>
      <c r="FZ121" s="10"/>
      <c r="GA121" s="10"/>
      <c r="GB121" s="10"/>
      <c r="GC121" s="10"/>
      <c r="GD121" s="10"/>
      <c r="GE121" s="10"/>
      <c r="GF121" s="10"/>
      <c r="GG121" s="10"/>
      <c r="GH121" s="10"/>
      <c r="GI121" s="10"/>
      <c r="GJ121" s="10"/>
      <c r="GK121" s="10"/>
      <c r="GL121" s="10"/>
      <c r="GM121" s="10"/>
      <c r="GN121" s="10"/>
      <c r="GO121" s="10"/>
      <c r="GP121" s="10"/>
      <c r="GQ121" s="10"/>
      <c r="GR121" s="10"/>
      <c r="GS121" s="10"/>
      <c r="GT121" s="10"/>
      <c r="GU121" s="10"/>
      <c r="GV121" s="10"/>
      <c r="GW121" s="10"/>
      <c r="GX121" s="10"/>
      <c r="GY121" s="10"/>
      <c r="GZ121" s="10"/>
      <c r="HA121" s="10"/>
      <c r="HB121" s="10"/>
      <c r="HC121" s="10"/>
      <c r="HD121" s="10"/>
    </row>
    <row r="122" spans="1:212" s="27" customFormat="1" ht="25.5" customHeight="1" x14ac:dyDescent="0.3">
      <c r="A122" s="75">
        <v>641500</v>
      </c>
      <c r="B122" s="87" t="s">
        <v>570</v>
      </c>
      <c r="C122" s="91">
        <v>0.03</v>
      </c>
      <c r="D122" s="92">
        <v>0</v>
      </c>
      <c r="E122" s="92">
        <v>1</v>
      </c>
      <c r="F122" s="92" t="s">
        <v>184</v>
      </c>
      <c r="G122" s="92" t="s">
        <v>31</v>
      </c>
      <c r="H122" s="95">
        <v>41995</v>
      </c>
      <c r="I122" s="92" t="s">
        <v>32</v>
      </c>
      <c r="J122" s="92" t="s">
        <v>12</v>
      </c>
      <c r="K122" s="92">
        <v>1</v>
      </c>
      <c r="L122" s="62">
        <f t="shared" si="1"/>
        <v>33.333333333333336</v>
      </c>
      <c r="M122" s="83" t="s">
        <v>799</v>
      </c>
      <c r="N122" s="87" t="s">
        <v>33</v>
      </c>
      <c r="O122" s="81" t="s">
        <v>34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  <c r="DG122" s="7"/>
      <c r="DH122" s="7"/>
      <c r="DI122" s="7"/>
      <c r="DJ122" s="7"/>
      <c r="DK122" s="7"/>
      <c r="DL122" s="7"/>
      <c r="DM122" s="7"/>
      <c r="DN122" s="7"/>
      <c r="DO122" s="7"/>
      <c r="DP122" s="7"/>
      <c r="DQ122" s="7"/>
      <c r="DR122" s="7"/>
      <c r="DS122" s="7"/>
      <c r="DT122" s="7"/>
      <c r="DU122" s="7"/>
      <c r="DV122" s="7"/>
      <c r="DW122" s="7"/>
      <c r="DX122" s="7"/>
      <c r="DY122" s="7"/>
      <c r="DZ122" s="7"/>
      <c r="EA122" s="7"/>
      <c r="EB122" s="7"/>
      <c r="EC122" s="7"/>
      <c r="ED122" s="7"/>
      <c r="EE122" s="7"/>
      <c r="EF122" s="7"/>
      <c r="EG122" s="7"/>
      <c r="EH122" s="7"/>
      <c r="EI122" s="7"/>
      <c r="EJ122" s="7"/>
      <c r="EK122" s="7"/>
      <c r="EL122" s="7"/>
      <c r="EM122" s="7"/>
      <c r="EN122" s="7"/>
      <c r="EO122" s="7"/>
      <c r="EP122" s="7"/>
      <c r="EQ122" s="7"/>
      <c r="ER122" s="7"/>
      <c r="ES122" s="7"/>
      <c r="ET122" s="7"/>
      <c r="EU122" s="7"/>
      <c r="EV122" s="7"/>
      <c r="EW122" s="7"/>
      <c r="EX122" s="7"/>
      <c r="EY122" s="7"/>
      <c r="EZ122" s="7"/>
      <c r="FA122" s="7"/>
      <c r="FB122" s="7"/>
      <c r="FC122" s="7"/>
      <c r="FD122" s="7"/>
      <c r="FE122" s="7"/>
      <c r="FF122" s="7"/>
      <c r="FG122" s="7"/>
      <c r="FH122" s="7"/>
      <c r="FI122" s="7"/>
      <c r="FJ122" s="7"/>
      <c r="FK122" s="7"/>
      <c r="FL122" s="7"/>
      <c r="FM122" s="7"/>
      <c r="FN122" s="7"/>
      <c r="FO122" s="7"/>
      <c r="FP122" s="7"/>
      <c r="FQ122" s="7"/>
      <c r="FR122" s="7"/>
      <c r="FS122" s="7"/>
      <c r="FT122" s="7"/>
      <c r="FU122" s="7"/>
      <c r="FV122" s="7"/>
      <c r="FW122" s="7"/>
      <c r="FX122" s="7"/>
      <c r="FY122" s="7"/>
      <c r="FZ122" s="7"/>
      <c r="GA122" s="7"/>
      <c r="GB122" s="7"/>
      <c r="GC122" s="7"/>
      <c r="GD122" s="7"/>
      <c r="GE122" s="7"/>
      <c r="GF122" s="7"/>
      <c r="GG122" s="7"/>
      <c r="GH122" s="7"/>
      <c r="GI122" s="7"/>
      <c r="GJ122" s="7"/>
      <c r="GK122" s="7"/>
      <c r="GL122" s="7"/>
      <c r="GM122" s="7"/>
      <c r="GN122" s="7"/>
      <c r="GO122" s="7"/>
      <c r="GP122" s="7"/>
      <c r="GQ122" s="7"/>
      <c r="GR122" s="7"/>
      <c r="GS122" s="7"/>
      <c r="GT122" s="7"/>
      <c r="GU122" s="7"/>
      <c r="GV122" s="7"/>
      <c r="GW122" s="7"/>
      <c r="GX122" s="7"/>
      <c r="GY122" s="7"/>
      <c r="GZ122" s="7"/>
      <c r="HA122" s="7"/>
      <c r="HB122" s="7"/>
      <c r="HC122" s="7"/>
      <c r="HD122" s="7"/>
    </row>
    <row r="123" spans="1:212" s="27" customFormat="1" ht="25.5" customHeight="1" x14ac:dyDescent="0.25">
      <c r="A123" s="75">
        <v>642300</v>
      </c>
      <c r="B123" s="87" t="s">
        <v>571</v>
      </c>
      <c r="C123" s="91">
        <v>7.0000000000000007E-2</v>
      </c>
      <c r="D123" s="92">
        <v>0</v>
      </c>
      <c r="E123" s="92">
        <v>1</v>
      </c>
      <c r="F123" s="92" t="s">
        <v>185</v>
      </c>
      <c r="G123" s="92" t="s">
        <v>31</v>
      </c>
      <c r="H123" s="95">
        <v>42016</v>
      </c>
      <c r="I123" s="92" t="s">
        <v>32</v>
      </c>
      <c r="J123" s="92" t="s">
        <v>12</v>
      </c>
      <c r="K123" s="92">
        <v>1</v>
      </c>
      <c r="L123" s="62">
        <f t="shared" si="1"/>
        <v>14.285714285714285</v>
      </c>
      <c r="M123" s="83" t="s">
        <v>799</v>
      </c>
      <c r="N123" s="87" t="s">
        <v>155</v>
      </c>
      <c r="O123" s="83" t="s">
        <v>52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0"/>
      <c r="CN123" s="10"/>
      <c r="CO123" s="10"/>
      <c r="CP123" s="10"/>
      <c r="CQ123" s="10"/>
      <c r="CR123" s="10"/>
      <c r="CS123" s="10"/>
      <c r="CT123" s="10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"/>
      <c r="DE123" s="10"/>
      <c r="DF123" s="10"/>
      <c r="DG123" s="10"/>
      <c r="DH123" s="10"/>
      <c r="DI123" s="10"/>
      <c r="DJ123" s="10"/>
      <c r="DK123" s="10"/>
      <c r="DL123" s="10"/>
      <c r="DM123" s="10"/>
      <c r="DN123" s="10"/>
      <c r="DO123" s="10"/>
      <c r="DP123" s="10"/>
      <c r="DQ123" s="10"/>
      <c r="DR123" s="10"/>
      <c r="DS123" s="10"/>
      <c r="DT123" s="10"/>
      <c r="DU123" s="10"/>
      <c r="DV123" s="10"/>
      <c r="DW123" s="10"/>
      <c r="DX123" s="10"/>
      <c r="DY123" s="10"/>
      <c r="DZ123" s="10"/>
      <c r="EA123" s="10"/>
      <c r="EB123" s="10"/>
      <c r="EC123" s="10"/>
      <c r="ED123" s="10"/>
      <c r="EE123" s="10"/>
      <c r="EF123" s="10"/>
      <c r="EG123" s="10"/>
      <c r="EH123" s="10"/>
      <c r="EI123" s="10"/>
      <c r="EJ123" s="10"/>
      <c r="EK123" s="10"/>
      <c r="EL123" s="10"/>
      <c r="EM123" s="10"/>
      <c r="EN123" s="10"/>
      <c r="EO123" s="10"/>
      <c r="EP123" s="10"/>
      <c r="EQ123" s="10"/>
      <c r="ER123" s="10"/>
      <c r="ES123" s="10"/>
      <c r="ET123" s="10"/>
      <c r="EU123" s="10"/>
      <c r="EV123" s="10"/>
      <c r="EW123" s="10"/>
      <c r="EX123" s="10"/>
      <c r="EY123" s="10"/>
      <c r="EZ123" s="10"/>
      <c r="FA123" s="10"/>
      <c r="FB123" s="10"/>
      <c r="FC123" s="10"/>
      <c r="FD123" s="10"/>
      <c r="FE123" s="10"/>
      <c r="FF123" s="10"/>
      <c r="FG123" s="10"/>
      <c r="FH123" s="10"/>
      <c r="FI123" s="10"/>
      <c r="FJ123" s="10"/>
      <c r="FK123" s="10"/>
      <c r="FL123" s="10"/>
      <c r="FM123" s="10"/>
      <c r="FN123" s="10"/>
      <c r="FO123" s="10"/>
      <c r="FP123" s="10"/>
      <c r="FQ123" s="10"/>
      <c r="FR123" s="10"/>
      <c r="FS123" s="10"/>
      <c r="FT123" s="10"/>
      <c r="FU123" s="10"/>
      <c r="FV123" s="10"/>
      <c r="FW123" s="10"/>
      <c r="FX123" s="10"/>
      <c r="FY123" s="10"/>
      <c r="FZ123" s="10"/>
      <c r="GA123" s="10"/>
      <c r="GB123" s="10"/>
      <c r="GC123" s="10"/>
      <c r="GD123" s="10"/>
      <c r="GE123" s="10"/>
      <c r="GF123" s="10"/>
      <c r="GG123" s="10"/>
      <c r="GH123" s="10"/>
      <c r="GI123" s="10"/>
      <c r="GJ123" s="10"/>
      <c r="GK123" s="10"/>
      <c r="GL123" s="10"/>
      <c r="GM123" s="10"/>
      <c r="GN123" s="10"/>
      <c r="GO123" s="10"/>
      <c r="GP123" s="10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</row>
    <row r="124" spans="1:212" s="27" customFormat="1" ht="25.5" customHeight="1" x14ac:dyDescent="0.25">
      <c r="A124" s="75">
        <v>642100</v>
      </c>
      <c r="B124" s="87" t="s">
        <v>572</v>
      </c>
      <c r="C124" s="91">
        <v>0.14000000000000001</v>
      </c>
      <c r="D124" s="92">
        <v>0</v>
      </c>
      <c r="E124" s="92">
        <v>6</v>
      </c>
      <c r="F124" s="92" t="s">
        <v>186</v>
      </c>
      <c r="G124" s="92" t="s">
        <v>31</v>
      </c>
      <c r="H124" s="95">
        <v>42023</v>
      </c>
      <c r="I124" s="92" t="s">
        <v>32</v>
      </c>
      <c r="J124" s="92" t="s">
        <v>12</v>
      </c>
      <c r="K124" s="92">
        <v>6</v>
      </c>
      <c r="L124" s="62">
        <f t="shared" si="1"/>
        <v>42.857142857142854</v>
      </c>
      <c r="M124" s="83" t="s">
        <v>799</v>
      </c>
      <c r="N124" s="87" t="s">
        <v>155</v>
      </c>
      <c r="O124" s="83" t="s">
        <v>52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0"/>
      <c r="CN124" s="10"/>
      <c r="CO124" s="10"/>
      <c r="CP124" s="10"/>
      <c r="CQ124" s="10"/>
      <c r="CR124" s="10"/>
      <c r="CS124" s="10"/>
      <c r="CT124" s="10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"/>
      <c r="DE124" s="10"/>
      <c r="DF124" s="10"/>
      <c r="DG124" s="10"/>
      <c r="DH124" s="10"/>
      <c r="DI124" s="10"/>
      <c r="DJ124" s="10"/>
      <c r="DK124" s="10"/>
      <c r="DL124" s="10"/>
      <c r="DM124" s="10"/>
      <c r="DN124" s="10"/>
      <c r="DO124" s="10"/>
      <c r="DP124" s="10"/>
      <c r="DQ124" s="10"/>
      <c r="DR124" s="10"/>
      <c r="DS124" s="10"/>
      <c r="DT124" s="10"/>
      <c r="DU124" s="10"/>
      <c r="DV124" s="10"/>
      <c r="DW124" s="10"/>
      <c r="DX124" s="10"/>
      <c r="DY124" s="10"/>
      <c r="DZ124" s="10"/>
      <c r="EA124" s="10"/>
      <c r="EB124" s="10"/>
      <c r="EC124" s="10"/>
      <c r="ED124" s="10"/>
      <c r="EE124" s="10"/>
      <c r="EF124" s="10"/>
      <c r="EG124" s="10"/>
      <c r="EH124" s="10"/>
      <c r="EI124" s="10"/>
      <c r="EJ124" s="10"/>
      <c r="EK124" s="10"/>
      <c r="EL124" s="10"/>
      <c r="EM124" s="10"/>
      <c r="EN124" s="10"/>
      <c r="EO124" s="10"/>
      <c r="EP124" s="10"/>
      <c r="EQ124" s="10"/>
      <c r="ER124" s="10"/>
      <c r="ES124" s="10"/>
      <c r="ET124" s="10"/>
      <c r="EU124" s="10"/>
      <c r="EV124" s="10"/>
      <c r="EW124" s="10"/>
      <c r="EX124" s="10"/>
      <c r="EY124" s="10"/>
      <c r="EZ124" s="10"/>
      <c r="FA124" s="10"/>
      <c r="FB124" s="10"/>
      <c r="FC124" s="10"/>
      <c r="FD124" s="10"/>
      <c r="FE124" s="10"/>
      <c r="FF124" s="10"/>
      <c r="FG124" s="10"/>
      <c r="FH124" s="10"/>
      <c r="FI124" s="10"/>
      <c r="FJ124" s="10"/>
      <c r="FK124" s="10"/>
      <c r="FL124" s="10"/>
      <c r="FM124" s="10"/>
      <c r="FN124" s="10"/>
      <c r="FO124" s="10"/>
      <c r="FP124" s="10"/>
      <c r="FQ124" s="10"/>
      <c r="FR124" s="10"/>
      <c r="FS124" s="10"/>
      <c r="FT124" s="10"/>
      <c r="FU124" s="10"/>
      <c r="FV124" s="10"/>
      <c r="FW124" s="10"/>
      <c r="FX124" s="10"/>
      <c r="FY124" s="10"/>
      <c r="FZ124" s="10"/>
      <c r="GA124" s="10"/>
      <c r="GB124" s="10"/>
      <c r="GC124" s="10"/>
      <c r="GD124" s="10"/>
      <c r="GE124" s="10"/>
      <c r="GF124" s="10"/>
      <c r="GG124" s="10"/>
      <c r="GH124" s="10"/>
      <c r="GI124" s="10"/>
      <c r="GJ124" s="10"/>
      <c r="GK124" s="10"/>
      <c r="GL124" s="10"/>
      <c r="GM124" s="10"/>
      <c r="GN124" s="10"/>
      <c r="GO124" s="10"/>
      <c r="GP124" s="10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</row>
    <row r="125" spans="1:212" s="27" customFormat="1" ht="25.5" customHeight="1" x14ac:dyDescent="0.25">
      <c r="A125" s="75">
        <v>642700</v>
      </c>
      <c r="B125" s="87" t="s">
        <v>573</v>
      </c>
      <c r="C125" s="91">
        <v>0.13</v>
      </c>
      <c r="D125" s="92">
        <v>0</v>
      </c>
      <c r="E125" s="92">
        <v>1</v>
      </c>
      <c r="F125" s="83" t="s">
        <v>187</v>
      </c>
      <c r="G125" s="92" t="s">
        <v>31</v>
      </c>
      <c r="H125" s="95">
        <v>42025</v>
      </c>
      <c r="I125" s="92" t="s">
        <v>32</v>
      </c>
      <c r="J125" s="92" t="s">
        <v>12</v>
      </c>
      <c r="K125" s="92">
        <v>1</v>
      </c>
      <c r="L125" s="62">
        <f t="shared" si="1"/>
        <v>7.6923076923076916</v>
      </c>
      <c r="M125" s="83" t="s">
        <v>799</v>
      </c>
      <c r="N125" s="87" t="s">
        <v>60</v>
      </c>
      <c r="O125" s="81" t="s">
        <v>24</v>
      </c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  <c r="FL125" s="10"/>
      <c r="FM125" s="10"/>
      <c r="FN125" s="10"/>
      <c r="FO125" s="10"/>
      <c r="FP125" s="10"/>
      <c r="FQ125" s="10"/>
      <c r="FR125" s="10"/>
      <c r="FS125" s="10"/>
      <c r="FT125" s="10"/>
      <c r="FU125" s="10"/>
      <c r="FV125" s="10"/>
      <c r="FW125" s="10"/>
      <c r="FX125" s="10"/>
      <c r="FY125" s="10"/>
      <c r="FZ125" s="10"/>
      <c r="GA125" s="10"/>
      <c r="GB125" s="10"/>
      <c r="GC125" s="10"/>
      <c r="GD125" s="10"/>
      <c r="GE125" s="10"/>
      <c r="GF125" s="10"/>
      <c r="GG125" s="10"/>
      <c r="GH125" s="10"/>
      <c r="GI125" s="10"/>
      <c r="GJ125" s="10"/>
      <c r="GK125" s="10"/>
      <c r="GL125" s="10"/>
      <c r="GM125" s="10"/>
      <c r="GN125" s="10"/>
      <c r="GO125" s="10"/>
      <c r="GP125" s="10"/>
      <c r="GQ125" s="10"/>
      <c r="GR125" s="10"/>
      <c r="GS125" s="10"/>
      <c r="GT125" s="10"/>
      <c r="GU125" s="10"/>
      <c r="GV125" s="10"/>
      <c r="GW125" s="10"/>
      <c r="GX125" s="10"/>
      <c r="GY125" s="10"/>
      <c r="GZ125" s="10"/>
      <c r="HA125" s="10"/>
      <c r="HB125" s="10"/>
      <c r="HC125" s="10"/>
      <c r="HD125" s="10"/>
    </row>
    <row r="126" spans="1:212" s="27" customFormat="1" ht="25.5" customHeight="1" x14ac:dyDescent="0.25">
      <c r="A126" s="75">
        <v>643400</v>
      </c>
      <c r="B126" s="87" t="s">
        <v>574</v>
      </c>
      <c r="C126" s="91">
        <v>0.04</v>
      </c>
      <c r="D126" s="92">
        <v>0</v>
      </c>
      <c r="E126" s="92">
        <v>1</v>
      </c>
      <c r="F126" s="128" t="s">
        <v>188</v>
      </c>
      <c r="G126" s="92" t="s">
        <v>31</v>
      </c>
      <c r="H126" s="95">
        <v>42026</v>
      </c>
      <c r="I126" s="92" t="s">
        <v>32</v>
      </c>
      <c r="J126" s="92" t="s">
        <v>12</v>
      </c>
      <c r="K126" s="92">
        <v>1</v>
      </c>
      <c r="L126" s="62">
        <f t="shared" si="1"/>
        <v>25</v>
      </c>
      <c r="M126" s="83" t="s">
        <v>799</v>
      </c>
      <c r="N126" s="87" t="s">
        <v>155</v>
      </c>
      <c r="O126" s="83" t="s">
        <v>52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0"/>
      <c r="CN126" s="10"/>
      <c r="CO126" s="10"/>
      <c r="CP126" s="10"/>
      <c r="CQ126" s="10"/>
      <c r="CR126" s="10"/>
      <c r="CS126" s="10"/>
      <c r="CT126" s="10"/>
      <c r="CU126" s="10"/>
      <c r="CV126" s="10"/>
      <c r="CW126" s="10"/>
      <c r="CX126" s="10"/>
      <c r="CY126" s="10"/>
      <c r="CZ126" s="10"/>
      <c r="DA126" s="10"/>
      <c r="DB126" s="10"/>
      <c r="DC126" s="10"/>
      <c r="DD126" s="10"/>
      <c r="DE126" s="10"/>
      <c r="DF126" s="10"/>
      <c r="DG126" s="10"/>
      <c r="DH126" s="10"/>
      <c r="DI126" s="10"/>
      <c r="DJ126" s="10"/>
      <c r="DK126" s="10"/>
      <c r="DL126" s="10"/>
      <c r="DM126" s="10"/>
      <c r="DN126" s="10"/>
      <c r="DO126" s="10"/>
      <c r="DP126" s="10"/>
      <c r="DQ126" s="10"/>
      <c r="DR126" s="10"/>
      <c r="DS126" s="10"/>
      <c r="DT126" s="10"/>
      <c r="DU126" s="10"/>
      <c r="DV126" s="10"/>
      <c r="DW126" s="10"/>
      <c r="DX126" s="10"/>
      <c r="DY126" s="10"/>
      <c r="DZ126" s="10"/>
      <c r="EA126" s="10"/>
      <c r="EB126" s="10"/>
      <c r="EC126" s="10"/>
      <c r="ED126" s="10"/>
      <c r="EE126" s="10"/>
      <c r="EF126" s="10"/>
      <c r="EG126" s="10"/>
      <c r="EH126" s="10"/>
      <c r="EI126" s="10"/>
      <c r="EJ126" s="10"/>
      <c r="EK126" s="10"/>
      <c r="EL126" s="10"/>
      <c r="EM126" s="10"/>
      <c r="EN126" s="10"/>
      <c r="EO126" s="10"/>
      <c r="EP126" s="10"/>
      <c r="EQ126" s="10"/>
      <c r="ER126" s="10"/>
      <c r="ES126" s="10"/>
      <c r="ET126" s="10"/>
      <c r="EU126" s="10"/>
      <c r="EV126" s="10"/>
      <c r="EW126" s="10"/>
      <c r="EX126" s="10"/>
      <c r="EY126" s="10"/>
      <c r="EZ126" s="10"/>
      <c r="FA126" s="10"/>
      <c r="FB126" s="10"/>
      <c r="FC126" s="10"/>
      <c r="FD126" s="10"/>
      <c r="FE126" s="10"/>
      <c r="FF126" s="10"/>
      <c r="FG126" s="10"/>
      <c r="FH126" s="10"/>
      <c r="FI126" s="10"/>
      <c r="FJ126" s="10"/>
      <c r="FK126" s="10"/>
      <c r="FL126" s="10"/>
      <c r="FM126" s="10"/>
      <c r="FN126" s="10"/>
      <c r="FO126" s="10"/>
      <c r="FP126" s="10"/>
      <c r="FQ126" s="10"/>
      <c r="FR126" s="10"/>
      <c r="FS126" s="10"/>
      <c r="FT126" s="10"/>
      <c r="FU126" s="10"/>
      <c r="FV126" s="10"/>
      <c r="FW126" s="10"/>
      <c r="FX126" s="10"/>
      <c r="FY126" s="10"/>
      <c r="FZ126" s="10"/>
      <c r="GA126" s="10"/>
      <c r="GB126" s="10"/>
      <c r="GC126" s="10"/>
      <c r="GD126" s="10"/>
      <c r="GE126" s="10"/>
      <c r="GF126" s="10"/>
      <c r="GG126" s="10"/>
      <c r="GH126" s="10"/>
      <c r="GI126" s="10"/>
      <c r="GJ126" s="10"/>
      <c r="GK126" s="10"/>
      <c r="GL126" s="10"/>
      <c r="GM126" s="10"/>
      <c r="GN126" s="10"/>
      <c r="GO126" s="10"/>
      <c r="GP126" s="10"/>
      <c r="GQ126" s="10"/>
      <c r="GR126" s="10"/>
      <c r="GS126" s="10"/>
      <c r="GT126" s="10"/>
      <c r="GU126" s="10"/>
      <c r="GV126" s="10"/>
      <c r="GW126" s="10"/>
      <c r="GX126" s="10"/>
      <c r="GY126" s="10"/>
      <c r="GZ126" s="10"/>
      <c r="HA126" s="10"/>
      <c r="HB126" s="10"/>
      <c r="HC126" s="10"/>
      <c r="HD126" s="10"/>
    </row>
    <row r="127" spans="1:212" s="27" customFormat="1" ht="25.5" customHeight="1" x14ac:dyDescent="0.25">
      <c r="A127" s="75">
        <v>643000</v>
      </c>
      <c r="B127" s="87" t="s">
        <v>575</v>
      </c>
      <c r="C127" s="91">
        <v>0.03</v>
      </c>
      <c r="D127" s="92">
        <v>0</v>
      </c>
      <c r="E127" s="92">
        <v>1</v>
      </c>
      <c r="F127" s="128" t="s">
        <v>189</v>
      </c>
      <c r="G127" s="92" t="s">
        <v>31</v>
      </c>
      <c r="H127" s="95">
        <v>42031</v>
      </c>
      <c r="I127" s="92" t="s">
        <v>32</v>
      </c>
      <c r="J127" s="92" t="s">
        <v>12</v>
      </c>
      <c r="K127" s="92">
        <v>1</v>
      </c>
      <c r="L127" s="62">
        <f t="shared" si="1"/>
        <v>33.333333333333336</v>
      </c>
      <c r="M127" s="83" t="s">
        <v>799</v>
      </c>
      <c r="N127" s="87" t="s">
        <v>155</v>
      </c>
      <c r="O127" s="81" t="s">
        <v>52</v>
      </c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0"/>
      <c r="CN127" s="10"/>
      <c r="CO127" s="10"/>
      <c r="CP127" s="10"/>
      <c r="CQ127" s="10"/>
      <c r="CR127" s="10"/>
      <c r="CS127" s="10"/>
      <c r="CT127" s="10"/>
      <c r="CU127" s="10"/>
      <c r="CV127" s="10"/>
      <c r="CW127" s="10"/>
      <c r="CX127" s="10"/>
      <c r="CY127" s="10"/>
      <c r="CZ127" s="10"/>
      <c r="DA127" s="10"/>
      <c r="DB127" s="10"/>
      <c r="DC127" s="10"/>
      <c r="DD127" s="10"/>
      <c r="DE127" s="10"/>
      <c r="DF127" s="10"/>
      <c r="DG127" s="10"/>
      <c r="DH127" s="10"/>
      <c r="DI127" s="10"/>
      <c r="DJ127" s="10"/>
      <c r="DK127" s="10"/>
      <c r="DL127" s="10"/>
      <c r="DM127" s="10"/>
      <c r="DN127" s="10"/>
      <c r="DO127" s="10"/>
      <c r="DP127" s="10"/>
      <c r="DQ127" s="10"/>
      <c r="DR127" s="10"/>
      <c r="DS127" s="10"/>
      <c r="DT127" s="10"/>
      <c r="DU127" s="10"/>
      <c r="DV127" s="10"/>
      <c r="DW127" s="10"/>
      <c r="DX127" s="10"/>
      <c r="DY127" s="10"/>
      <c r="DZ127" s="10"/>
      <c r="EA127" s="10"/>
      <c r="EB127" s="10"/>
      <c r="EC127" s="10"/>
      <c r="ED127" s="10"/>
      <c r="EE127" s="10"/>
      <c r="EF127" s="10"/>
      <c r="EG127" s="10"/>
      <c r="EH127" s="10"/>
      <c r="EI127" s="10"/>
      <c r="EJ127" s="10"/>
      <c r="EK127" s="10"/>
      <c r="EL127" s="10"/>
      <c r="EM127" s="10"/>
      <c r="EN127" s="10"/>
      <c r="EO127" s="10"/>
      <c r="EP127" s="10"/>
      <c r="EQ127" s="10"/>
      <c r="ER127" s="10"/>
      <c r="ES127" s="10"/>
      <c r="ET127" s="10"/>
      <c r="EU127" s="10"/>
      <c r="EV127" s="10"/>
      <c r="EW127" s="10"/>
      <c r="EX127" s="10"/>
      <c r="EY127" s="10"/>
      <c r="EZ127" s="10"/>
      <c r="FA127" s="10"/>
      <c r="FB127" s="10"/>
      <c r="FC127" s="10"/>
      <c r="FD127" s="10"/>
      <c r="FE127" s="10"/>
      <c r="FF127" s="10"/>
      <c r="FG127" s="10"/>
      <c r="FH127" s="10"/>
      <c r="FI127" s="10"/>
      <c r="FJ127" s="10"/>
      <c r="FK127" s="10"/>
      <c r="FL127" s="10"/>
      <c r="FM127" s="10"/>
      <c r="FN127" s="10"/>
      <c r="FO127" s="10"/>
      <c r="FP127" s="10"/>
      <c r="FQ127" s="10"/>
      <c r="FR127" s="10"/>
      <c r="FS127" s="10"/>
      <c r="FT127" s="10"/>
      <c r="FU127" s="10"/>
      <c r="FV127" s="10"/>
      <c r="FW127" s="10"/>
      <c r="FX127" s="10"/>
      <c r="FY127" s="10"/>
      <c r="FZ127" s="10"/>
      <c r="GA127" s="10"/>
      <c r="GB127" s="10"/>
      <c r="GC127" s="10"/>
      <c r="GD127" s="10"/>
      <c r="GE127" s="10"/>
      <c r="GF127" s="10"/>
      <c r="GG127" s="10"/>
      <c r="GH127" s="10"/>
      <c r="GI127" s="10"/>
      <c r="GJ127" s="10"/>
      <c r="GK127" s="10"/>
      <c r="GL127" s="10"/>
      <c r="GM127" s="10"/>
      <c r="GN127" s="10"/>
      <c r="GO127" s="10"/>
      <c r="GP127" s="10"/>
      <c r="GQ127" s="10"/>
      <c r="GR127" s="10"/>
      <c r="GS127" s="10"/>
      <c r="GT127" s="10"/>
      <c r="GU127" s="10"/>
      <c r="GV127" s="10"/>
      <c r="GW127" s="10"/>
      <c r="GX127" s="10"/>
      <c r="GY127" s="10"/>
      <c r="GZ127" s="10"/>
      <c r="HA127" s="10"/>
      <c r="HB127" s="10"/>
      <c r="HC127" s="10"/>
      <c r="HD127" s="10"/>
    </row>
    <row r="128" spans="1:212" s="27" customFormat="1" ht="25.5" customHeight="1" x14ac:dyDescent="0.25">
      <c r="A128" s="75">
        <v>643500</v>
      </c>
      <c r="B128" s="87" t="s">
        <v>576</v>
      </c>
      <c r="C128" s="91">
        <v>0.36</v>
      </c>
      <c r="D128" s="92">
        <v>0</v>
      </c>
      <c r="E128" s="92">
        <v>7</v>
      </c>
      <c r="F128" s="128" t="s">
        <v>190</v>
      </c>
      <c r="G128" s="92" t="s">
        <v>31</v>
      </c>
      <c r="H128" s="95">
        <v>42033</v>
      </c>
      <c r="I128" s="92" t="s">
        <v>32</v>
      </c>
      <c r="J128" s="92" t="s">
        <v>12</v>
      </c>
      <c r="K128" s="92">
        <v>7</v>
      </c>
      <c r="L128" s="62">
        <f t="shared" si="1"/>
        <v>19.444444444444446</v>
      </c>
      <c r="M128" s="83" t="s">
        <v>799</v>
      </c>
      <c r="N128" s="87" t="s">
        <v>60</v>
      </c>
      <c r="O128" s="81" t="s">
        <v>24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0"/>
      <c r="CN128" s="10"/>
      <c r="CO128" s="10"/>
      <c r="CP128" s="10"/>
      <c r="CQ128" s="10"/>
      <c r="CR128" s="10"/>
      <c r="CS128" s="10"/>
      <c r="CT128" s="10"/>
      <c r="CU128" s="10"/>
      <c r="CV128" s="10"/>
      <c r="CW128" s="10"/>
      <c r="CX128" s="10"/>
      <c r="CY128" s="10"/>
      <c r="CZ128" s="10"/>
      <c r="DA128" s="10"/>
      <c r="DB128" s="10"/>
      <c r="DC128" s="10"/>
      <c r="DD128" s="10"/>
      <c r="DE128" s="10"/>
      <c r="DF128" s="10"/>
      <c r="DG128" s="10"/>
      <c r="DH128" s="10"/>
      <c r="DI128" s="10"/>
      <c r="DJ128" s="10"/>
      <c r="DK128" s="10"/>
      <c r="DL128" s="10"/>
      <c r="DM128" s="10"/>
      <c r="DN128" s="10"/>
      <c r="DO128" s="10"/>
      <c r="DP128" s="10"/>
      <c r="DQ128" s="10"/>
      <c r="DR128" s="10"/>
      <c r="DS128" s="10"/>
      <c r="DT128" s="10"/>
      <c r="DU128" s="10"/>
      <c r="DV128" s="10"/>
      <c r="DW128" s="10"/>
      <c r="DX128" s="10"/>
      <c r="DY128" s="10"/>
      <c r="DZ128" s="10"/>
      <c r="EA128" s="10"/>
      <c r="EB128" s="10"/>
      <c r="EC128" s="10"/>
      <c r="ED128" s="10"/>
      <c r="EE128" s="10"/>
      <c r="EF128" s="10"/>
      <c r="EG128" s="10"/>
      <c r="EH128" s="10"/>
      <c r="EI128" s="10"/>
      <c r="EJ128" s="10"/>
      <c r="EK128" s="10"/>
      <c r="EL128" s="10"/>
      <c r="EM128" s="10"/>
      <c r="EN128" s="10"/>
      <c r="EO128" s="10"/>
      <c r="EP128" s="10"/>
      <c r="EQ128" s="10"/>
      <c r="ER128" s="10"/>
      <c r="ES128" s="10"/>
      <c r="ET128" s="10"/>
      <c r="EU128" s="10"/>
      <c r="EV128" s="10"/>
      <c r="EW128" s="10"/>
      <c r="EX128" s="10"/>
      <c r="EY128" s="10"/>
      <c r="EZ128" s="10"/>
      <c r="FA128" s="10"/>
      <c r="FB128" s="10"/>
      <c r="FC128" s="10"/>
      <c r="FD128" s="10"/>
      <c r="FE128" s="10"/>
      <c r="FF128" s="10"/>
      <c r="FG128" s="10"/>
      <c r="FH128" s="10"/>
      <c r="FI128" s="10"/>
      <c r="FJ128" s="10"/>
      <c r="FK128" s="10"/>
      <c r="FL128" s="10"/>
      <c r="FM128" s="10"/>
      <c r="FN128" s="10"/>
      <c r="FO128" s="10"/>
      <c r="FP128" s="10"/>
      <c r="FQ128" s="10"/>
      <c r="FR128" s="10"/>
      <c r="FS128" s="10"/>
      <c r="FT128" s="10"/>
      <c r="FU128" s="10"/>
      <c r="FV128" s="10"/>
      <c r="FW128" s="10"/>
      <c r="FX128" s="10"/>
      <c r="FY128" s="10"/>
      <c r="FZ128" s="10"/>
      <c r="GA128" s="10"/>
      <c r="GB128" s="10"/>
      <c r="GC128" s="10"/>
      <c r="GD128" s="10"/>
      <c r="GE128" s="10"/>
      <c r="GF128" s="10"/>
      <c r="GG128" s="10"/>
      <c r="GH128" s="10"/>
      <c r="GI128" s="10"/>
      <c r="GJ128" s="10"/>
      <c r="GK128" s="10"/>
      <c r="GL128" s="10"/>
      <c r="GM128" s="10"/>
      <c r="GN128" s="10"/>
      <c r="GO128" s="10"/>
      <c r="GP128" s="10"/>
      <c r="GQ128" s="10"/>
      <c r="GR128" s="10"/>
      <c r="GS128" s="10"/>
      <c r="GT128" s="10"/>
      <c r="GU128" s="10"/>
      <c r="GV128" s="10"/>
      <c r="GW128" s="10"/>
      <c r="GX128" s="10"/>
      <c r="GY128" s="10"/>
      <c r="GZ128" s="10"/>
      <c r="HA128" s="10"/>
      <c r="HB128" s="10"/>
      <c r="HC128" s="10"/>
      <c r="HD128" s="10"/>
    </row>
    <row r="129" spans="1:212" s="27" customFormat="1" ht="25.5" customHeight="1" x14ac:dyDescent="0.25">
      <c r="A129" s="75">
        <v>629200</v>
      </c>
      <c r="B129" s="87" t="s">
        <v>577</v>
      </c>
      <c r="C129" s="91">
        <v>0.18</v>
      </c>
      <c r="D129" s="92">
        <v>0</v>
      </c>
      <c r="E129" s="92">
        <v>2</v>
      </c>
      <c r="F129" s="92" t="s">
        <v>191</v>
      </c>
      <c r="G129" s="92" t="s">
        <v>31</v>
      </c>
      <c r="H129" s="95">
        <v>42039</v>
      </c>
      <c r="I129" s="92" t="s">
        <v>32</v>
      </c>
      <c r="J129" s="92" t="s">
        <v>12</v>
      </c>
      <c r="K129" s="92">
        <v>2</v>
      </c>
      <c r="L129" s="62">
        <f t="shared" si="1"/>
        <v>11.111111111111111</v>
      </c>
      <c r="M129" s="83" t="s">
        <v>799</v>
      </c>
      <c r="N129" s="87" t="s">
        <v>51</v>
      </c>
      <c r="O129" s="81" t="s">
        <v>52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0"/>
      <c r="CN129" s="10"/>
      <c r="CO129" s="10"/>
      <c r="CP129" s="10"/>
      <c r="CQ129" s="10"/>
      <c r="CR129" s="10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0"/>
      <c r="DE129" s="10"/>
      <c r="DF129" s="10"/>
      <c r="DG129" s="10"/>
      <c r="DH129" s="10"/>
      <c r="DI129" s="10"/>
      <c r="DJ129" s="10"/>
      <c r="DK129" s="10"/>
      <c r="DL129" s="10"/>
      <c r="DM129" s="10"/>
      <c r="DN129" s="10"/>
      <c r="DO129" s="10"/>
      <c r="DP129" s="10"/>
      <c r="DQ129" s="10"/>
      <c r="DR129" s="10"/>
      <c r="DS129" s="10"/>
      <c r="DT129" s="10"/>
      <c r="DU129" s="10"/>
      <c r="DV129" s="10"/>
      <c r="DW129" s="10"/>
      <c r="DX129" s="10"/>
      <c r="DY129" s="10"/>
      <c r="DZ129" s="10"/>
      <c r="EA129" s="10"/>
      <c r="EB129" s="10"/>
      <c r="EC129" s="10"/>
      <c r="ED129" s="10"/>
      <c r="EE129" s="10"/>
      <c r="EF129" s="10"/>
      <c r="EG129" s="10"/>
      <c r="EH129" s="10"/>
      <c r="EI129" s="10"/>
      <c r="EJ129" s="10"/>
      <c r="EK129" s="10"/>
      <c r="EL129" s="10"/>
      <c r="EM129" s="10"/>
      <c r="EN129" s="10"/>
      <c r="EO129" s="10"/>
      <c r="EP129" s="10"/>
      <c r="EQ129" s="10"/>
      <c r="ER129" s="10"/>
      <c r="ES129" s="10"/>
      <c r="ET129" s="10"/>
      <c r="EU129" s="10"/>
      <c r="EV129" s="10"/>
      <c r="EW129" s="10"/>
      <c r="EX129" s="10"/>
      <c r="EY129" s="10"/>
      <c r="EZ129" s="10"/>
      <c r="FA129" s="10"/>
      <c r="FB129" s="10"/>
      <c r="FC129" s="10"/>
      <c r="FD129" s="10"/>
      <c r="FE129" s="10"/>
      <c r="FF129" s="10"/>
      <c r="FG129" s="10"/>
      <c r="FH129" s="10"/>
      <c r="FI129" s="10"/>
      <c r="FJ129" s="10"/>
      <c r="FK129" s="10"/>
      <c r="FL129" s="10"/>
      <c r="FM129" s="10"/>
      <c r="FN129" s="10"/>
      <c r="FO129" s="10"/>
      <c r="FP129" s="10"/>
      <c r="FQ129" s="10"/>
      <c r="FR129" s="10"/>
      <c r="FS129" s="10"/>
      <c r="FT129" s="10"/>
      <c r="FU129" s="10"/>
      <c r="FV129" s="10"/>
      <c r="FW129" s="10"/>
      <c r="FX129" s="10"/>
      <c r="FY129" s="10"/>
      <c r="FZ129" s="10"/>
      <c r="GA129" s="10"/>
      <c r="GB129" s="10"/>
      <c r="GC129" s="10"/>
      <c r="GD129" s="10"/>
      <c r="GE129" s="10"/>
      <c r="GF129" s="10"/>
      <c r="GG129" s="10"/>
      <c r="GH129" s="10"/>
      <c r="GI129" s="10"/>
      <c r="GJ129" s="10"/>
      <c r="GK129" s="10"/>
      <c r="GL129" s="10"/>
      <c r="GM129" s="10"/>
      <c r="GN129" s="10"/>
      <c r="GO129" s="10"/>
      <c r="GP129" s="10"/>
      <c r="GQ129" s="10"/>
      <c r="GR129" s="10"/>
      <c r="GS129" s="10"/>
      <c r="GT129" s="10"/>
      <c r="GU129" s="10"/>
      <c r="GV129" s="10"/>
      <c r="GW129" s="10"/>
      <c r="GX129" s="10"/>
      <c r="GY129" s="10"/>
      <c r="GZ129" s="10"/>
      <c r="HA129" s="10"/>
      <c r="HB129" s="10"/>
      <c r="HC129" s="10"/>
      <c r="HD129" s="10"/>
    </row>
    <row r="130" spans="1:212" s="27" customFormat="1" ht="25.5" customHeight="1" x14ac:dyDescent="0.25">
      <c r="A130" s="107">
        <v>644200</v>
      </c>
      <c r="B130" s="87" t="s">
        <v>578</v>
      </c>
      <c r="C130" s="91">
        <v>0.1</v>
      </c>
      <c r="D130" s="92">
        <v>0</v>
      </c>
      <c r="E130" s="92">
        <v>1</v>
      </c>
      <c r="F130" s="92" t="s">
        <v>192</v>
      </c>
      <c r="G130" s="92" t="s">
        <v>31</v>
      </c>
      <c r="H130" s="96">
        <v>42046</v>
      </c>
      <c r="I130" s="92" t="s">
        <v>32</v>
      </c>
      <c r="J130" s="92" t="s">
        <v>12</v>
      </c>
      <c r="K130" s="92">
        <v>1</v>
      </c>
      <c r="L130" s="62">
        <f t="shared" si="1"/>
        <v>10</v>
      </c>
      <c r="M130" s="83" t="s">
        <v>799</v>
      </c>
      <c r="N130" s="87" t="s">
        <v>14</v>
      </c>
      <c r="O130" s="81" t="s">
        <v>15</v>
      </c>
    </row>
    <row r="131" spans="1:212" s="27" customFormat="1" ht="25.5" customHeight="1" x14ac:dyDescent="0.25">
      <c r="A131" s="75">
        <v>459600</v>
      </c>
      <c r="B131" s="87" t="s">
        <v>579</v>
      </c>
      <c r="C131" s="91">
        <v>0.13</v>
      </c>
      <c r="D131" s="92">
        <v>0</v>
      </c>
      <c r="E131" s="92">
        <v>1</v>
      </c>
      <c r="F131" s="144" t="s">
        <v>193</v>
      </c>
      <c r="G131" s="92" t="s">
        <v>31</v>
      </c>
      <c r="H131" s="96">
        <v>42051</v>
      </c>
      <c r="I131" s="92" t="s">
        <v>32</v>
      </c>
      <c r="J131" s="92" t="s">
        <v>93</v>
      </c>
      <c r="K131" s="92">
        <v>1</v>
      </c>
      <c r="L131" s="62">
        <f t="shared" si="1"/>
        <v>7.6923076923076916</v>
      </c>
      <c r="M131" s="83" t="s">
        <v>799</v>
      </c>
      <c r="N131" s="87" t="s">
        <v>48</v>
      </c>
      <c r="O131" s="81" t="s">
        <v>34</v>
      </c>
    </row>
    <row r="132" spans="1:212" s="27" customFormat="1" ht="25.5" customHeight="1" x14ac:dyDescent="0.25">
      <c r="A132" s="107">
        <v>644300</v>
      </c>
      <c r="B132" s="87" t="s">
        <v>580</v>
      </c>
      <c r="C132" s="91">
        <v>0.01</v>
      </c>
      <c r="D132" s="92">
        <v>0</v>
      </c>
      <c r="E132" s="92">
        <v>1</v>
      </c>
      <c r="F132" s="92" t="s">
        <v>194</v>
      </c>
      <c r="G132" s="92" t="s">
        <v>31</v>
      </c>
      <c r="H132" s="96">
        <v>42052</v>
      </c>
      <c r="I132" s="92" t="s">
        <v>32</v>
      </c>
      <c r="J132" s="92" t="s">
        <v>195</v>
      </c>
      <c r="K132" s="92">
        <v>1</v>
      </c>
      <c r="L132" s="62">
        <f t="shared" si="1"/>
        <v>100</v>
      </c>
      <c r="M132" s="83" t="s">
        <v>799</v>
      </c>
      <c r="N132" s="87" t="s">
        <v>105</v>
      </c>
      <c r="O132" s="81" t="s">
        <v>67</v>
      </c>
    </row>
    <row r="133" spans="1:212" s="27" customFormat="1" ht="25.5" customHeight="1" x14ac:dyDescent="0.25">
      <c r="A133" s="75">
        <v>644800</v>
      </c>
      <c r="B133" s="87" t="s">
        <v>581</v>
      </c>
      <c r="C133" s="91">
        <v>0.19</v>
      </c>
      <c r="D133" s="92">
        <v>0</v>
      </c>
      <c r="E133" s="92">
        <v>1</v>
      </c>
      <c r="F133" s="92" t="s">
        <v>196</v>
      </c>
      <c r="G133" s="92" t="s">
        <v>31</v>
      </c>
      <c r="H133" s="96">
        <v>42055</v>
      </c>
      <c r="I133" s="92" t="s">
        <v>32</v>
      </c>
      <c r="J133" s="92" t="s">
        <v>12</v>
      </c>
      <c r="K133" s="92">
        <v>1</v>
      </c>
      <c r="L133" s="62">
        <f t="shared" si="1"/>
        <v>5.2631578947368425</v>
      </c>
      <c r="M133" s="83" t="s">
        <v>799</v>
      </c>
      <c r="N133" s="87" t="s">
        <v>197</v>
      </c>
      <c r="O133" s="81" t="s">
        <v>29</v>
      </c>
    </row>
    <row r="134" spans="1:212" s="27" customFormat="1" ht="25.5" customHeight="1" x14ac:dyDescent="0.25">
      <c r="A134" s="75">
        <v>645400</v>
      </c>
      <c r="B134" s="87" t="s">
        <v>804</v>
      </c>
      <c r="C134" s="91">
        <v>0.27</v>
      </c>
      <c r="D134" s="92">
        <v>0</v>
      </c>
      <c r="E134" s="92">
        <v>4</v>
      </c>
      <c r="F134" s="92" t="s">
        <v>198</v>
      </c>
      <c r="G134" s="92" t="s">
        <v>31</v>
      </c>
      <c r="H134" s="95">
        <v>42083</v>
      </c>
      <c r="I134" s="92" t="s">
        <v>32</v>
      </c>
      <c r="J134" s="92" t="s">
        <v>199</v>
      </c>
      <c r="K134" s="92">
        <v>4</v>
      </c>
      <c r="L134" s="62">
        <f t="shared" si="1"/>
        <v>14.814814814814813</v>
      </c>
      <c r="M134" s="83" t="s">
        <v>799</v>
      </c>
      <c r="N134" s="87" t="s">
        <v>48</v>
      </c>
      <c r="O134" s="81" t="s">
        <v>34</v>
      </c>
    </row>
    <row r="135" spans="1:212" s="27" customFormat="1" ht="25.5" customHeight="1" x14ac:dyDescent="0.25">
      <c r="A135" s="75">
        <v>82000</v>
      </c>
      <c r="B135" s="87" t="s">
        <v>532</v>
      </c>
      <c r="C135" s="91">
        <v>7.0000000000000007E-2</v>
      </c>
      <c r="D135" s="92">
        <v>0</v>
      </c>
      <c r="E135" s="92">
        <v>1</v>
      </c>
      <c r="F135" s="92" t="s">
        <v>200</v>
      </c>
      <c r="G135" s="92" t="s">
        <v>31</v>
      </c>
      <c r="H135" s="95">
        <v>42115</v>
      </c>
      <c r="I135" s="92" t="s">
        <v>32</v>
      </c>
      <c r="J135" s="92" t="s">
        <v>12</v>
      </c>
      <c r="K135" s="92">
        <v>1</v>
      </c>
      <c r="L135" s="62">
        <f t="shared" si="1"/>
        <v>14.285714285714285</v>
      </c>
      <c r="M135" s="83" t="s">
        <v>799</v>
      </c>
      <c r="N135" s="87" t="s">
        <v>155</v>
      </c>
      <c r="O135" s="81" t="s">
        <v>52</v>
      </c>
    </row>
    <row r="136" spans="1:212" s="27" customFormat="1" ht="25.5" customHeight="1" x14ac:dyDescent="0.25">
      <c r="A136" s="75">
        <v>641000</v>
      </c>
      <c r="B136" s="87" t="s">
        <v>582</v>
      </c>
      <c r="C136" s="91">
        <v>0.12</v>
      </c>
      <c r="D136" s="92">
        <v>0</v>
      </c>
      <c r="E136" s="92">
        <v>2</v>
      </c>
      <c r="F136" s="83" t="s">
        <v>201</v>
      </c>
      <c r="G136" s="83" t="s">
        <v>31</v>
      </c>
      <c r="H136" s="95">
        <v>42118</v>
      </c>
      <c r="I136" s="92" t="s">
        <v>32</v>
      </c>
      <c r="J136" s="92" t="s">
        <v>12</v>
      </c>
      <c r="K136" s="92">
        <v>2</v>
      </c>
      <c r="L136" s="62">
        <f t="shared" ref="L136:L199" si="2">K136/C136</f>
        <v>16.666666666666668</v>
      </c>
      <c r="M136" s="83" t="s">
        <v>799</v>
      </c>
      <c r="N136" s="87" t="s">
        <v>40</v>
      </c>
      <c r="O136" s="81" t="s">
        <v>24</v>
      </c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0"/>
      <c r="CN136" s="10"/>
      <c r="CO136" s="10"/>
      <c r="CP136" s="10"/>
      <c r="CQ136" s="10"/>
      <c r="CR136" s="10"/>
      <c r="CS136" s="10"/>
      <c r="CT136" s="10"/>
      <c r="CU136" s="10"/>
      <c r="CV136" s="10"/>
      <c r="CW136" s="10"/>
      <c r="CX136" s="10"/>
      <c r="CY136" s="10"/>
      <c r="CZ136" s="10"/>
      <c r="DA136" s="10"/>
      <c r="DB136" s="10"/>
      <c r="DC136" s="10"/>
      <c r="DD136" s="10"/>
      <c r="DE136" s="10"/>
      <c r="DF136" s="10"/>
      <c r="DG136" s="10"/>
      <c r="DH136" s="10"/>
      <c r="DI136" s="10"/>
      <c r="DJ136" s="10"/>
      <c r="DK136" s="10"/>
      <c r="DL136" s="10"/>
      <c r="DM136" s="10"/>
      <c r="DN136" s="10"/>
      <c r="DO136" s="10"/>
      <c r="DP136" s="10"/>
      <c r="DQ136" s="10"/>
      <c r="DR136" s="10"/>
      <c r="DS136" s="10"/>
      <c r="DT136" s="10"/>
      <c r="DU136" s="10"/>
      <c r="DV136" s="10"/>
      <c r="DW136" s="10"/>
      <c r="DX136" s="10"/>
      <c r="DY136" s="10"/>
      <c r="DZ136" s="10"/>
      <c r="EA136" s="10"/>
      <c r="EB136" s="10"/>
      <c r="EC136" s="10"/>
      <c r="ED136" s="10"/>
      <c r="EE136" s="10"/>
      <c r="EF136" s="10"/>
      <c r="EG136" s="10"/>
      <c r="EH136" s="10"/>
      <c r="EI136" s="10"/>
      <c r="EJ136" s="10"/>
      <c r="EK136" s="10"/>
      <c r="EL136" s="10"/>
      <c r="EM136" s="10"/>
      <c r="EN136" s="10"/>
      <c r="EO136" s="10"/>
      <c r="EP136" s="10"/>
      <c r="EQ136" s="10"/>
      <c r="ER136" s="10"/>
      <c r="ES136" s="10"/>
      <c r="ET136" s="10"/>
      <c r="EU136" s="10"/>
      <c r="EV136" s="10"/>
      <c r="EW136" s="10"/>
      <c r="EX136" s="10"/>
      <c r="EY136" s="10"/>
      <c r="EZ136" s="10"/>
      <c r="FA136" s="10"/>
      <c r="FB136" s="10"/>
      <c r="FC136" s="10"/>
      <c r="FD136" s="10"/>
      <c r="FE136" s="10"/>
      <c r="FF136" s="10"/>
      <c r="FG136" s="10"/>
      <c r="FH136" s="10"/>
      <c r="FI136" s="10"/>
      <c r="FJ136" s="10"/>
      <c r="FK136" s="10"/>
      <c r="FL136" s="10"/>
      <c r="FM136" s="10"/>
      <c r="FN136" s="10"/>
      <c r="FO136" s="10"/>
      <c r="FP136" s="10"/>
      <c r="FQ136" s="10"/>
      <c r="FR136" s="10"/>
      <c r="FS136" s="10"/>
      <c r="FT136" s="10"/>
      <c r="FU136" s="10"/>
      <c r="FV136" s="10"/>
      <c r="FW136" s="10"/>
      <c r="FX136" s="10"/>
      <c r="FY136" s="10"/>
      <c r="FZ136" s="10"/>
      <c r="GA136" s="10"/>
      <c r="GB136" s="10"/>
      <c r="GC136" s="10"/>
      <c r="GD136" s="10"/>
      <c r="GE136" s="10"/>
      <c r="GF136" s="10"/>
      <c r="GG136" s="10"/>
      <c r="GH136" s="10"/>
      <c r="GI136" s="10"/>
      <c r="GJ136" s="10"/>
      <c r="GK136" s="10"/>
      <c r="GL136" s="10"/>
      <c r="GM136" s="10"/>
      <c r="GN136" s="10"/>
      <c r="GO136" s="10"/>
      <c r="GP136" s="10"/>
      <c r="GQ136" s="10"/>
      <c r="GR136" s="10"/>
      <c r="GS136" s="10"/>
      <c r="GT136" s="10"/>
      <c r="GU136" s="10"/>
      <c r="GV136" s="10"/>
      <c r="GW136" s="10"/>
      <c r="GX136" s="10"/>
      <c r="GY136" s="10"/>
      <c r="GZ136" s="10"/>
      <c r="HA136" s="10"/>
      <c r="HB136" s="10"/>
      <c r="HC136" s="10"/>
      <c r="HD136" s="10"/>
    </row>
    <row r="137" spans="1:212" s="27" customFormat="1" ht="25.5" customHeight="1" x14ac:dyDescent="0.25">
      <c r="A137" s="75">
        <v>648400</v>
      </c>
      <c r="B137" s="87" t="s">
        <v>202</v>
      </c>
      <c r="C137" s="91">
        <v>0.11</v>
      </c>
      <c r="D137" s="92">
        <v>0</v>
      </c>
      <c r="E137" s="92">
        <v>1</v>
      </c>
      <c r="F137" s="83" t="s">
        <v>203</v>
      </c>
      <c r="G137" s="92" t="s">
        <v>31</v>
      </c>
      <c r="H137" s="96">
        <v>42137</v>
      </c>
      <c r="I137" s="92" t="s">
        <v>32</v>
      </c>
      <c r="J137" s="92" t="s">
        <v>12</v>
      </c>
      <c r="K137" s="92">
        <v>1</v>
      </c>
      <c r="L137" s="62">
        <f t="shared" si="2"/>
        <v>9.0909090909090917</v>
      </c>
      <c r="M137" s="83" t="s">
        <v>799</v>
      </c>
      <c r="N137" s="87" t="s">
        <v>51</v>
      </c>
      <c r="O137" s="81" t="s">
        <v>52</v>
      </c>
    </row>
    <row r="138" spans="1:212" s="27" customFormat="1" ht="25.5" customHeight="1" x14ac:dyDescent="0.25">
      <c r="A138" s="75">
        <v>635000</v>
      </c>
      <c r="B138" s="87" t="s">
        <v>583</v>
      </c>
      <c r="C138" s="91">
        <v>0.06</v>
      </c>
      <c r="D138" s="92">
        <v>0</v>
      </c>
      <c r="E138" s="92">
        <v>1</v>
      </c>
      <c r="F138" s="92" t="s">
        <v>204</v>
      </c>
      <c r="G138" s="92" t="s">
        <v>31</v>
      </c>
      <c r="H138" s="95">
        <v>42143</v>
      </c>
      <c r="I138" s="92" t="s">
        <v>32</v>
      </c>
      <c r="J138" s="92" t="s">
        <v>12</v>
      </c>
      <c r="K138" s="92">
        <v>1</v>
      </c>
      <c r="L138" s="62">
        <f t="shared" si="2"/>
        <v>16.666666666666668</v>
      </c>
      <c r="M138" s="83" t="s">
        <v>799</v>
      </c>
      <c r="N138" s="87" t="s">
        <v>60</v>
      </c>
      <c r="O138" s="81" t="s">
        <v>24</v>
      </c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0"/>
      <c r="CN138" s="10"/>
      <c r="CO138" s="10"/>
      <c r="CP138" s="10"/>
      <c r="CQ138" s="10"/>
      <c r="CR138" s="10"/>
      <c r="CS138" s="10"/>
      <c r="CT138" s="10"/>
      <c r="CU138" s="10"/>
      <c r="CV138" s="10"/>
      <c r="CW138" s="10"/>
      <c r="CX138" s="10"/>
      <c r="CY138" s="10"/>
      <c r="CZ138" s="10"/>
      <c r="DA138" s="10"/>
      <c r="DB138" s="10"/>
      <c r="DC138" s="10"/>
      <c r="DD138" s="10"/>
      <c r="DE138" s="10"/>
      <c r="DF138" s="10"/>
      <c r="DG138" s="10"/>
      <c r="DH138" s="10"/>
      <c r="DI138" s="10"/>
      <c r="DJ138" s="10"/>
      <c r="DK138" s="10"/>
      <c r="DL138" s="10"/>
      <c r="DM138" s="10"/>
      <c r="DN138" s="10"/>
      <c r="DO138" s="10"/>
      <c r="DP138" s="10"/>
      <c r="DQ138" s="10"/>
      <c r="DR138" s="10"/>
      <c r="DS138" s="10"/>
      <c r="DT138" s="10"/>
      <c r="DU138" s="10"/>
      <c r="DV138" s="10"/>
      <c r="DW138" s="10"/>
      <c r="DX138" s="10"/>
      <c r="DY138" s="10"/>
      <c r="DZ138" s="10"/>
      <c r="EA138" s="10"/>
      <c r="EB138" s="10"/>
      <c r="EC138" s="10"/>
      <c r="ED138" s="10"/>
      <c r="EE138" s="10"/>
      <c r="EF138" s="10"/>
      <c r="EG138" s="10"/>
      <c r="EH138" s="10"/>
      <c r="EI138" s="10"/>
      <c r="EJ138" s="10"/>
      <c r="EK138" s="10"/>
      <c r="EL138" s="10"/>
      <c r="EM138" s="10"/>
      <c r="EN138" s="10"/>
      <c r="EO138" s="10"/>
      <c r="EP138" s="10"/>
      <c r="EQ138" s="10"/>
      <c r="ER138" s="10"/>
      <c r="ES138" s="10"/>
      <c r="ET138" s="10"/>
      <c r="EU138" s="10"/>
      <c r="EV138" s="10"/>
      <c r="EW138" s="10"/>
      <c r="EX138" s="10"/>
      <c r="EY138" s="10"/>
      <c r="EZ138" s="10"/>
      <c r="FA138" s="10"/>
      <c r="FB138" s="10"/>
      <c r="FC138" s="10"/>
      <c r="FD138" s="10"/>
      <c r="FE138" s="10"/>
      <c r="FF138" s="10"/>
      <c r="FG138" s="10"/>
      <c r="FH138" s="10"/>
      <c r="FI138" s="10"/>
      <c r="FJ138" s="10"/>
      <c r="FK138" s="10"/>
      <c r="FL138" s="10"/>
      <c r="FM138" s="10"/>
      <c r="FN138" s="10"/>
      <c r="FO138" s="10"/>
      <c r="FP138" s="10"/>
      <c r="FQ138" s="10"/>
      <c r="FR138" s="10"/>
      <c r="FS138" s="10"/>
      <c r="FT138" s="10"/>
      <c r="FU138" s="10"/>
      <c r="FV138" s="10"/>
      <c r="FW138" s="10"/>
      <c r="FX138" s="10"/>
      <c r="FY138" s="10"/>
      <c r="FZ138" s="10"/>
      <c r="GA138" s="10"/>
      <c r="GB138" s="10"/>
      <c r="GC138" s="10"/>
      <c r="GD138" s="10"/>
      <c r="GE138" s="10"/>
      <c r="GF138" s="10"/>
      <c r="GG138" s="10"/>
      <c r="GH138" s="10"/>
      <c r="GI138" s="10"/>
      <c r="GJ138" s="10"/>
      <c r="GK138" s="10"/>
      <c r="GL138" s="10"/>
      <c r="GM138" s="10"/>
      <c r="GN138" s="10"/>
      <c r="GO138" s="10"/>
      <c r="GP138" s="10"/>
      <c r="GQ138" s="10"/>
      <c r="GR138" s="10"/>
      <c r="GS138" s="10"/>
      <c r="GT138" s="10"/>
      <c r="GU138" s="10"/>
      <c r="GV138" s="10"/>
      <c r="GW138" s="10"/>
      <c r="GX138" s="10"/>
      <c r="GY138" s="10"/>
      <c r="GZ138" s="10"/>
      <c r="HA138" s="10"/>
      <c r="HB138" s="10"/>
      <c r="HC138" s="10"/>
      <c r="HD138" s="10"/>
    </row>
    <row r="139" spans="1:212" s="27" customFormat="1" ht="25.5" customHeight="1" x14ac:dyDescent="0.25">
      <c r="A139" s="75">
        <v>626700</v>
      </c>
      <c r="B139" s="87" t="s">
        <v>584</v>
      </c>
      <c r="C139" s="91">
        <v>0.31</v>
      </c>
      <c r="D139" s="92">
        <v>0</v>
      </c>
      <c r="E139" s="92">
        <v>1</v>
      </c>
      <c r="F139" s="92" t="s">
        <v>205</v>
      </c>
      <c r="G139" s="92" t="s">
        <v>31</v>
      </c>
      <c r="H139" s="95">
        <v>42145</v>
      </c>
      <c r="I139" s="92" t="s">
        <v>32</v>
      </c>
      <c r="J139" s="92" t="s">
        <v>12</v>
      </c>
      <c r="K139" s="92">
        <v>1</v>
      </c>
      <c r="L139" s="62">
        <f t="shared" si="2"/>
        <v>3.2258064516129035</v>
      </c>
      <c r="M139" s="83" t="s">
        <v>799</v>
      </c>
      <c r="N139" s="87" t="s">
        <v>48</v>
      </c>
      <c r="O139" s="83" t="s">
        <v>34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0"/>
      <c r="CN139" s="10"/>
      <c r="CO139" s="10"/>
      <c r="CP139" s="10"/>
      <c r="CQ139" s="10"/>
      <c r="CR139" s="10"/>
      <c r="CS139" s="10"/>
      <c r="CT139" s="10"/>
      <c r="CU139" s="10"/>
      <c r="CV139" s="10"/>
      <c r="CW139" s="10"/>
      <c r="CX139" s="10"/>
      <c r="CY139" s="10"/>
      <c r="CZ139" s="10"/>
      <c r="DA139" s="10"/>
      <c r="DB139" s="10"/>
      <c r="DC139" s="10"/>
      <c r="DD139" s="10"/>
      <c r="DE139" s="10"/>
      <c r="DF139" s="10"/>
      <c r="DG139" s="10"/>
      <c r="DH139" s="10"/>
      <c r="DI139" s="10"/>
      <c r="DJ139" s="10"/>
      <c r="DK139" s="10"/>
      <c r="DL139" s="10"/>
      <c r="DM139" s="10"/>
      <c r="DN139" s="10"/>
      <c r="DO139" s="10"/>
      <c r="DP139" s="10"/>
      <c r="DQ139" s="10"/>
      <c r="DR139" s="10"/>
      <c r="DS139" s="10"/>
      <c r="DT139" s="10"/>
      <c r="DU139" s="10"/>
      <c r="DV139" s="10"/>
      <c r="DW139" s="10"/>
      <c r="DX139" s="10"/>
      <c r="DY139" s="10"/>
      <c r="DZ139" s="10"/>
      <c r="EA139" s="10"/>
      <c r="EB139" s="10"/>
      <c r="EC139" s="10"/>
      <c r="ED139" s="10"/>
      <c r="EE139" s="10"/>
      <c r="EF139" s="10"/>
      <c r="EG139" s="10"/>
      <c r="EH139" s="10"/>
      <c r="EI139" s="10"/>
      <c r="EJ139" s="10"/>
      <c r="EK139" s="10"/>
      <c r="EL139" s="10"/>
      <c r="EM139" s="10"/>
      <c r="EN139" s="10"/>
      <c r="EO139" s="10"/>
      <c r="EP139" s="10"/>
      <c r="EQ139" s="10"/>
      <c r="ER139" s="10"/>
      <c r="ES139" s="10"/>
      <c r="ET139" s="10"/>
      <c r="EU139" s="10"/>
      <c r="EV139" s="10"/>
      <c r="EW139" s="10"/>
      <c r="EX139" s="10"/>
      <c r="EY139" s="10"/>
      <c r="EZ139" s="10"/>
      <c r="FA139" s="10"/>
      <c r="FB139" s="10"/>
      <c r="FC139" s="10"/>
      <c r="FD139" s="10"/>
      <c r="FE139" s="10"/>
      <c r="FF139" s="10"/>
      <c r="FG139" s="10"/>
      <c r="FH139" s="10"/>
      <c r="FI139" s="10"/>
      <c r="FJ139" s="10"/>
      <c r="FK139" s="10"/>
      <c r="FL139" s="10"/>
      <c r="FM139" s="10"/>
      <c r="FN139" s="10"/>
      <c r="FO139" s="10"/>
      <c r="FP139" s="10"/>
      <c r="FQ139" s="10"/>
      <c r="FR139" s="10"/>
      <c r="FS139" s="10"/>
      <c r="FT139" s="10"/>
      <c r="FU139" s="10"/>
      <c r="FV139" s="10"/>
      <c r="FW139" s="10"/>
      <c r="FX139" s="10"/>
      <c r="FY139" s="10"/>
      <c r="FZ139" s="10"/>
      <c r="GA139" s="10"/>
      <c r="GB139" s="10"/>
      <c r="GC139" s="10"/>
      <c r="GD139" s="10"/>
      <c r="GE139" s="10"/>
      <c r="GF139" s="10"/>
      <c r="GG139" s="10"/>
      <c r="GH139" s="10"/>
      <c r="GI139" s="10"/>
      <c r="GJ139" s="10"/>
      <c r="GK139" s="10"/>
      <c r="GL139" s="10"/>
      <c r="GM139" s="10"/>
      <c r="GN139" s="10"/>
      <c r="GO139" s="10"/>
      <c r="GP139" s="10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</row>
    <row r="140" spans="1:212" s="27" customFormat="1" ht="25.5" customHeight="1" x14ac:dyDescent="0.25">
      <c r="A140" s="75">
        <v>647600</v>
      </c>
      <c r="B140" s="87" t="s">
        <v>623</v>
      </c>
      <c r="C140" s="91">
        <v>0.15</v>
      </c>
      <c r="D140" s="92">
        <v>0</v>
      </c>
      <c r="E140" s="92">
        <v>1</v>
      </c>
      <c r="F140" s="92" t="s">
        <v>206</v>
      </c>
      <c r="G140" s="92" t="s">
        <v>31</v>
      </c>
      <c r="H140" s="95">
        <v>42146</v>
      </c>
      <c r="I140" s="92" t="s">
        <v>32</v>
      </c>
      <c r="J140" s="92" t="s">
        <v>12</v>
      </c>
      <c r="K140" s="92">
        <v>1</v>
      </c>
      <c r="L140" s="62">
        <f t="shared" si="2"/>
        <v>6.666666666666667</v>
      </c>
      <c r="M140" s="83" t="s">
        <v>799</v>
      </c>
      <c r="N140" s="87" t="s">
        <v>48</v>
      </c>
      <c r="O140" s="81" t="s">
        <v>41</v>
      </c>
    </row>
    <row r="141" spans="1:212" s="28" customFormat="1" ht="25.5" customHeight="1" x14ac:dyDescent="0.25">
      <c r="A141" s="75">
        <v>649600</v>
      </c>
      <c r="B141" s="87" t="s">
        <v>622</v>
      </c>
      <c r="C141" s="91">
        <v>0.18</v>
      </c>
      <c r="D141" s="92">
        <v>0</v>
      </c>
      <c r="E141" s="92">
        <v>1</v>
      </c>
      <c r="F141" s="144" t="s">
        <v>207</v>
      </c>
      <c r="G141" s="92" t="s">
        <v>31</v>
      </c>
      <c r="H141" s="96">
        <v>42152</v>
      </c>
      <c r="I141" s="92" t="s">
        <v>32</v>
      </c>
      <c r="J141" s="92" t="s">
        <v>12</v>
      </c>
      <c r="K141" s="92">
        <v>1</v>
      </c>
      <c r="L141" s="62">
        <f t="shared" si="2"/>
        <v>5.5555555555555554</v>
      </c>
      <c r="M141" s="83" t="s">
        <v>799</v>
      </c>
      <c r="N141" s="87" t="s">
        <v>178</v>
      </c>
      <c r="O141" s="81" t="s">
        <v>29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  <c r="CC141" s="27"/>
      <c r="CD141" s="27"/>
      <c r="CE141" s="27"/>
      <c r="CF141" s="27"/>
      <c r="CG141" s="27"/>
      <c r="CH141" s="27"/>
      <c r="CI141" s="27"/>
      <c r="CJ141" s="27"/>
      <c r="CK141" s="27"/>
      <c r="CL141" s="27"/>
      <c r="CM141" s="27"/>
      <c r="CN141" s="27"/>
      <c r="CO141" s="27"/>
      <c r="CP141" s="27"/>
      <c r="CQ141" s="27"/>
      <c r="CR141" s="27"/>
      <c r="CS141" s="27"/>
      <c r="CT141" s="27"/>
      <c r="CU141" s="27"/>
      <c r="CV141" s="27"/>
      <c r="CW141" s="27"/>
      <c r="CX141" s="27"/>
      <c r="CY141" s="27"/>
      <c r="CZ141" s="27"/>
      <c r="DA141" s="27"/>
      <c r="DB141" s="27"/>
      <c r="DC141" s="27"/>
      <c r="DD141" s="27"/>
      <c r="DE141" s="27"/>
      <c r="DF141" s="27"/>
      <c r="DG141" s="27"/>
      <c r="DH141" s="27"/>
      <c r="DI141" s="27"/>
      <c r="DJ141" s="27"/>
      <c r="DK141" s="27"/>
      <c r="DL141" s="27"/>
      <c r="DM141" s="27"/>
      <c r="DN141" s="27"/>
      <c r="DO141" s="27"/>
      <c r="DP141" s="27"/>
      <c r="DQ141" s="27"/>
      <c r="DR141" s="27"/>
      <c r="DS141" s="27"/>
      <c r="DT141" s="27"/>
      <c r="DU141" s="27"/>
      <c r="DV141" s="27"/>
      <c r="DW141" s="27"/>
      <c r="DX141" s="27"/>
      <c r="DY141" s="27"/>
      <c r="DZ141" s="27"/>
      <c r="EA141" s="27"/>
      <c r="EB141" s="27"/>
      <c r="EC141" s="27"/>
      <c r="ED141" s="27"/>
      <c r="EE141" s="27"/>
      <c r="EF141" s="27"/>
      <c r="EG141" s="27"/>
      <c r="EH141" s="27"/>
      <c r="EI141" s="27"/>
      <c r="EJ141" s="27"/>
      <c r="EK141" s="27"/>
      <c r="EL141" s="27"/>
      <c r="EM141" s="27"/>
      <c r="EN141" s="27"/>
      <c r="EO141" s="27"/>
      <c r="EP141" s="27"/>
      <c r="EQ141" s="27"/>
      <c r="ER141" s="27"/>
      <c r="ES141" s="27"/>
      <c r="ET141" s="27"/>
      <c r="EU141" s="27"/>
      <c r="EV141" s="27"/>
      <c r="EW141" s="27"/>
      <c r="EX141" s="27"/>
      <c r="EY141" s="27"/>
      <c r="EZ141" s="27"/>
      <c r="FA141" s="27"/>
      <c r="FB141" s="27"/>
      <c r="FC141" s="27"/>
      <c r="FD141" s="27"/>
      <c r="FE141" s="27"/>
      <c r="FF141" s="27"/>
      <c r="FG141" s="27"/>
      <c r="FH141" s="27"/>
      <c r="FI141" s="27"/>
      <c r="FJ141" s="27"/>
      <c r="FK141" s="27"/>
      <c r="FL141" s="27"/>
      <c r="FM141" s="27"/>
      <c r="FN141" s="27"/>
      <c r="FO141" s="27"/>
      <c r="FP141" s="27"/>
      <c r="FQ141" s="27"/>
      <c r="FR141" s="27"/>
      <c r="FS141" s="27"/>
      <c r="FT141" s="27"/>
      <c r="FU141" s="27"/>
      <c r="FV141" s="27"/>
      <c r="FW141" s="27"/>
      <c r="FX141" s="27"/>
      <c r="FY141" s="27"/>
      <c r="FZ141" s="27"/>
      <c r="GA141" s="27"/>
      <c r="GB141" s="27"/>
      <c r="GC141" s="27"/>
      <c r="GD141" s="27"/>
      <c r="GE141" s="27"/>
      <c r="GF141" s="27"/>
      <c r="GG141" s="27"/>
      <c r="GH141" s="27"/>
      <c r="GI141" s="27"/>
      <c r="GJ141" s="27"/>
      <c r="GK141" s="27"/>
      <c r="GL141" s="27"/>
      <c r="GM141" s="27"/>
      <c r="GN141" s="27"/>
      <c r="GO141" s="27"/>
      <c r="GP141" s="27"/>
      <c r="GQ141" s="27"/>
      <c r="GR141" s="27"/>
      <c r="GS141" s="27"/>
      <c r="GT141" s="27"/>
      <c r="GU141" s="27"/>
      <c r="GV141" s="27"/>
      <c r="GW141" s="27"/>
      <c r="GX141" s="27"/>
      <c r="GY141" s="27"/>
      <c r="GZ141" s="27"/>
      <c r="HA141" s="27"/>
      <c r="HB141" s="27"/>
      <c r="HC141" s="27"/>
      <c r="HD141" s="27"/>
    </row>
    <row r="142" spans="1:212" s="27" customFormat="1" ht="25.5" customHeight="1" x14ac:dyDescent="0.25">
      <c r="A142" s="75">
        <v>641900</v>
      </c>
      <c r="B142" s="87" t="s">
        <v>621</v>
      </c>
      <c r="C142" s="91">
        <v>0.06</v>
      </c>
      <c r="D142" s="92">
        <v>0</v>
      </c>
      <c r="E142" s="92">
        <v>1</v>
      </c>
      <c r="F142" s="145" t="s">
        <v>208</v>
      </c>
      <c r="G142" s="92" t="s">
        <v>31</v>
      </c>
      <c r="H142" s="96">
        <v>42163</v>
      </c>
      <c r="I142" s="92" t="s">
        <v>32</v>
      </c>
      <c r="J142" s="92" t="s">
        <v>12</v>
      </c>
      <c r="K142" s="92">
        <v>1</v>
      </c>
      <c r="L142" s="62">
        <f t="shared" si="2"/>
        <v>16.666666666666668</v>
      </c>
      <c r="M142" s="83" t="s">
        <v>799</v>
      </c>
      <c r="N142" s="87" t="s">
        <v>51</v>
      </c>
      <c r="O142" s="81" t="s">
        <v>52</v>
      </c>
    </row>
    <row r="143" spans="1:212" s="27" customFormat="1" ht="25.5" customHeight="1" x14ac:dyDescent="0.25">
      <c r="A143" s="75">
        <v>652900</v>
      </c>
      <c r="B143" s="87" t="s">
        <v>620</v>
      </c>
      <c r="C143" s="91">
        <v>0.8</v>
      </c>
      <c r="D143" s="92">
        <v>0</v>
      </c>
      <c r="E143" s="92">
        <v>3</v>
      </c>
      <c r="F143" s="92" t="s">
        <v>209</v>
      </c>
      <c r="G143" s="92" t="s">
        <v>31</v>
      </c>
      <c r="H143" s="96">
        <v>42163</v>
      </c>
      <c r="I143" s="92" t="s">
        <v>32</v>
      </c>
      <c r="J143" s="92" t="s">
        <v>12</v>
      </c>
      <c r="K143" s="92">
        <v>3</v>
      </c>
      <c r="L143" s="62">
        <f t="shared" si="2"/>
        <v>3.75</v>
      </c>
      <c r="M143" s="83" t="s">
        <v>799</v>
      </c>
      <c r="N143" s="87" t="s">
        <v>48</v>
      </c>
      <c r="O143" s="81" t="s">
        <v>34</v>
      </c>
    </row>
    <row r="144" spans="1:212" s="27" customFormat="1" ht="25.5" customHeight="1" x14ac:dyDescent="0.25">
      <c r="A144" s="75">
        <v>650400</v>
      </c>
      <c r="B144" s="87" t="s">
        <v>624</v>
      </c>
      <c r="C144" s="91">
        <v>0.09</v>
      </c>
      <c r="D144" s="92">
        <v>0</v>
      </c>
      <c r="E144" s="92">
        <v>1</v>
      </c>
      <c r="F144" s="92" t="s">
        <v>210</v>
      </c>
      <c r="G144" s="92" t="s">
        <v>31</v>
      </c>
      <c r="H144" s="96">
        <v>42171</v>
      </c>
      <c r="I144" s="92" t="s">
        <v>32</v>
      </c>
      <c r="J144" s="92" t="s">
        <v>12</v>
      </c>
      <c r="K144" s="92">
        <v>1</v>
      </c>
      <c r="L144" s="62">
        <f t="shared" si="2"/>
        <v>11.111111111111111</v>
      </c>
      <c r="M144" s="83" t="s">
        <v>799</v>
      </c>
      <c r="N144" s="87" t="s">
        <v>178</v>
      </c>
      <c r="O144" s="81" t="s">
        <v>29</v>
      </c>
    </row>
    <row r="145" spans="1:212" s="27" customFormat="1" ht="25.5" customHeight="1" x14ac:dyDescent="0.25">
      <c r="A145" s="75">
        <v>651200</v>
      </c>
      <c r="B145" s="87" t="s">
        <v>625</v>
      </c>
      <c r="C145" s="91">
        <v>0.12</v>
      </c>
      <c r="D145" s="92">
        <v>0</v>
      </c>
      <c r="E145" s="92">
        <v>1</v>
      </c>
      <c r="F145" s="144" t="s">
        <v>211</v>
      </c>
      <c r="G145" s="92" t="s">
        <v>31</v>
      </c>
      <c r="H145" s="96">
        <v>42198</v>
      </c>
      <c r="I145" s="125" t="s">
        <v>32</v>
      </c>
      <c r="J145" s="92" t="s">
        <v>12</v>
      </c>
      <c r="K145" s="92">
        <v>1</v>
      </c>
      <c r="L145" s="62">
        <f t="shared" si="2"/>
        <v>8.3333333333333339</v>
      </c>
      <c r="M145" s="83" t="s">
        <v>799</v>
      </c>
      <c r="N145" s="87" t="s">
        <v>48</v>
      </c>
      <c r="O145" s="81" t="s">
        <v>34</v>
      </c>
    </row>
    <row r="146" spans="1:212" s="27" customFormat="1" ht="25.5" customHeight="1" x14ac:dyDescent="0.25">
      <c r="A146" s="75">
        <v>651300</v>
      </c>
      <c r="B146" s="87" t="s">
        <v>626</v>
      </c>
      <c r="C146" s="91">
        <v>0.04</v>
      </c>
      <c r="D146" s="92">
        <v>0</v>
      </c>
      <c r="E146" s="92">
        <v>1</v>
      </c>
      <c r="F146" s="92" t="s">
        <v>212</v>
      </c>
      <c r="G146" s="92" t="s">
        <v>31</v>
      </c>
      <c r="H146" s="96">
        <v>42201</v>
      </c>
      <c r="I146" s="92" t="s">
        <v>32</v>
      </c>
      <c r="J146" s="92" t="s">
        <v>12</v>
      </c>
      <c r="K146" s="92">
        <v>1</v>
      </c>
      <c r="L146" s="62">
        <f t="shared" si="2"/>
        <v>25</v>
      </c>
      <c r="M146" s="83" t="s">
        <v>799</v>
      </c>
      <c r="N146" s="87" t="s">
        <v>60</v>
      </c>
      <c r="O146" s="81" t="s">
        <v>24</v>
      </c>
    </row>
    <row r="147" spans="1:212" s="27" customFormat="1" ht="25.5" customHeight="1" x14ac:dyDescent="0.25">
      <c r="A147" s="75">
        <v>651800</v>
      </c>
      <c r="B147" s="87" t="s">
        <v>627</v>
      </c>
      <c r="C147" s="91">
        <v>0.16</v>
      </c>
      <c r="D147" s="92">
        <v>0</v>
      </c>
      <c r="E147" s="92">
        <v>3</v>
      </c>
      <c r="F147" s="92" t="s">
        <v>213</v>
      </c>
      <c r="G147" s="92" t="s">
        <v>31</v>
      </c>
      <c r="H147" s="96">
        <v>42209</v>
      </c>
      <c r="I147" s="92" t="s">
        <v>32</v>
      </c>
      <c r="J147" s="92" t="s">
        <v>12</v>
      </c>
      <c r="K147" s="92">
        <v>3</v>
      </c>
      <c r="L147" s="62">
        <f t="shared" si="2"/>
        <v>18.75</v>
      </c>
      <c r="M147" s="83" t="s">
        <v>799</v>
      </c>
      <c r="N147" s="87" t="s">
        <v>48</v>
      </c>
      <c r="O147" s="81" t="s">
        <v>34</v>
      </c>
    </row>
    <row r="148" spans="1:212" s="27" customFormat="1" ht="25.5" customHeight="1" x14ac:dyDescent="0.25">
      <c r="A148" s="75">
        <v>652100</v>
      </c>
      <c r="B148" s="87" t="s">
        <v>628</v>
      </c>
      <c r="C148" s="91">
        <v>0.04</v>
      </c>
      <c r="D148" s="92">
        <v>0</v>
      </c>
      <c r="E148" s="92">
        <v>1</v>
      </c>
      <c r="F148" s="92" t="s">
        <v>214</v>
      </c>
      <c r="G148" s="92" t="s">
        <v>31</v>
      </c>
      <c r="H148" s="96">
        <v>42219</v>
      </c>
      <c r="I148" s="92" t="s">
        <v>32</v>
      </c>
      <c r="J148" s="92" t="s">
        <v>12</v>
      </c>
      <c r="K148" s="92">
        <v>1</v>
      </c>
      <c r="L148" s="62">
        <f t="shared" si="2"/>
        <v>25</v>
      </c>
      <c r="M148" s="83" t="s">
        <v>799</v>
      </c>
      <c r="N148" s="87" t="s">
        <v>155</v>
      </c>
      <c r="O148" s="81" t="s">
        <v>52</v>
      </c>
    </row>
    <row r="149" spans="1:212" s="27" customFormat="1" ht="25.5" customHeight="1" x14ac:dyDescent="0.25">
      <c r="A149" s="75">
        <v>652000</v>
      </c>
      <c r="B149" s="87" t="s">
        <v>629</v>
      </c>
      <c r="C149" s="91">
        <v>0.05</v>
      </c>
      <c r="D149" s="92">
        <v>0</v>
      </c>
      <c r="E149" s="92">
        <v>1</v>
      </c>
      <c r="F149" s="92" t="s">
        <v>215</v>
      </c>
      <c r="G149" s="92" t="s">
        <v>31</v>
      </c>
      <c r="H149" s="96">
        <v>42219</v>
      </c>
      <c r="I149" s="92" t="s">
        <v>32</v>
      </c>
      <c r="J149" s="92" t="s">
        <v>12</v>
      </c>
      <c r="K149" s="92">
        <v>1</v>
      </c>
      <c r="L149" s="62">
        <f t="shared" si="2"/>
        <v>20</v>
      </c>
      <c r="M149" s="83" t="s">
        <v>799</v>
      </c>
      <c r="N149" s="87" t="s">
        <v>33</v>
      </c>
      <c r="O149" s="81" t="s">
        <v>34</v>
      </c>
    </row>
    <row r="150" spans="1:212" s="27" customFormat="1" ht="25.5" customHeight="1" x14ac:dyDescent="0.25">
      <c r="A150" s="75">
        <v>653000</v>
      </c>
      <c r="B150" s="87" t="s">
        <v>630</v>
      </c>
      <c r="C150" s="91">
        <v>0.28000000000000003</v>
      </c>
      <c r="D150" s="92">
        <v>0</v>
      </c>
      <c r="E150" s="92">
        <v>2</v>
      </c>
      <c r="F150" s="92" t="s">
        <v>216</v>
      </c>
      <c r="G150" s="92" t="s">
        <v>31</v>
      </c>
      <c r="H150" s="96">
        <v>42220</v>
      </c>
      <c r="I150" s="92" t="s">
        <v>32</v>
      </c>
      <c r="J150" s="92" t="s">
        <v>12</v>
      </c>
      <c r="K150" s="92">
        <v>2</v>
      </c>
      <c r="L150" s="62">
        <f t="shared" si="2"/>
        <v>7.1428571428571423</v>
      </c>
      <c r="M150" s="83" t="s">
        <v>799</v>
      </c>
      <c r="N150" s="87" t="s">
        <v>48</v>
      </c>
      <c r="O150" s="81" t="s">
        <v>34</v>
      </c>
    </row>
    <row r="151" spans="1:212" s="27" customFormat="1" ht="25.5" customHeight="1" x14ac:dyDescent="0.25">
      <c r="A151" s="75">
        <v>653300</v>
      </c>
      <c r="B151" s="87" t="s">
        <v>631</v>
      </c>
      <c r="C151" s="91">
        <v>0.3</v>
      </c>
      <c r="D151" s="92">
        <v>0</v>
      </c>
      <c r="E151" s="92">
        <v>1</v>
      </c>
      <c r="F151" s="83" t="s">
        <v>217</v>
      </c>
      <c r="G151" s="92" t="s">
        <v>31</v>
      </c>
      <c r="H151" s="95">
        <v>42223</v>
      </c>
      <c r="I151" s="92" t="s">
        <v>32</v>
      </c>
      <c r="J151" s="92" t="s">
        <v>12</v>
      </c>
      <c r="K151" s="92">
        <v>1</v>
      </c>
      <c r="L151" s="62">
        <f t="shared" si="2"/>
        <v>3.3333333333333335</v>
      </c>
      <c r="M151" s="83" t="s">
        <v>799</v>
      </c>
      <c r="N151" s="87" t="s">
        <v>60</v>
      </c>
      <c r="O151" s="81" t="s">
        <v>24</v>
      </c>
    </row>
    <row r="152" spans="1:212" s="27" customFormat="1" ht="25.5" customHeight="1" x14ac:dyDescent="0.25">
      <c r="A152" s="75">
        <v>653600</v>
      </c>
      <c r="B152" s="87" t="s">
        <v>632</v>
      </c>
      <c r="C152" s="91">
        <v>0.02</v>
      </c>
      <c r="D152" s="92">
        <v>0</v>
      </c>
      <c r="E152" s="92">
        <v>1</v>
      </c>
      <c r="F152" s="92" t="s">
        <v>218</v>
      </c>
      <c r="G152" s="92" t="s">
        <v>31</v>
      </c>
      <c r="H152" s="95">
        <v>42234</v>
      </c>
      <c r="I152" s="92" t="s">
        <v>32</v>
      </c>
      <c r="J152" s="92" t="s">
        <v>12</v>
      </c>
      <c r="K152" s="92">
        <v>1</v>
      </c>
      <c r="L152" s="62">
        <f t="shared" si="2"/>
        <v>50</v>
      </c>
      <c r="M152" s="83" t="s">
        <v>799</v>
      </c>
      <c r="N152" s="87" t="s">
        <v>51</v>
      </c>
      <c r="O152" s="81" t="s">
        <v>52</v>
      </c>
    </row>
    <row r="153" spans="1:212" s="27" customFormat="1" ht="25.5" customHeight="1" x14ac:dyDescent="0.25">
      <c r="A153" s="75">
        <v>654100</v>
      </c>
      <c r="B153" s="87" t="s">
        <v>633</v>
      </c>
      <c r="C153" s="91">
        <v>0.18</v>
      </c>
      <c r="D153" s="92">
        <v>0</v>
      </c>
      <c r="E153" s="92">
        <v>1</v>
      </c>
      <c r="F153" s="144" t="s">
        <v>219</v>
      </c>
      <c r="G153" s="92" t="s">
        <v>31</v>
      </c>
      <c r="H153" s="96">
        <v>42237</v>
      </c>
      <c r="I153" s="92" t="s">
        <v>32</v>
      </c>
      <c r="J153" s="92" t="s">
        <v>12</v>
      </c>
      <c r="K153" s="92">
        <v>1</v>
      </c>
      <c r="L153" s="62">
        <f t="shared" si="2"/>
        <v>5.5555555555555554</v>
      </c>
      <c r="M153" s="83" t="s">
        <v>799</v>
      </c>
      <c r="N153" s="87" t="s">
        <v>60</v>
      </c>
      <c r="O153" s="81" t="s">
        <v>24</v>
      </c>
    </row>
    <row r="154" spans="1:212" s="27" customFormat="1" ht="25.5" customHeight="1" x14ac:dyDescent="0.25">
      <c r="A154" s="75">
        <v>654500</v>
      </c>
      <c r="B154" s="87" t="s">
        <v>634</v>
      </c>
      <c r="C154" s="91">
        <v>0.03</v>
      </c>
      <c r="D154" s="92">
        <v>0</v>
      </c>
      <c r="E154" s="92">
        <v>1</v>
      </c>
      <c r="F154" s="92" t="s">
        <v>220</v>
      </c>
      <c r="G154" s="92" t="s">
        <v>31</v>
      </c>
      <c r="H154" s="96">
        <v>42243</v>
      </c>
      <c r="I154" s="92" t="s">
        <v>32</v>
      </c>
      <c r="J154" s="92" t="s">
        <v>12</v>
      </c>
      <c r="K154" s="92">
        <v>1</v>
      </c>
      <c r="L154" s="62">
        <f t="shared" si="2"/>
        <v>33.333333333333336</v>
      </c>
      <c r="M154" s="83" t="s">
        <v>799</v>
      </c>
      <c r="N154" s="87" t="s">
        <v>28</v>
      </c>
      <c r="O154" s="81" t="s">
        <v>29</v>
      </c>
    </row>
    <row r="155" spans="1:212" s="27" customFormat="1" ht="25.5" customHeight="1" x14ac:dyDescent="0.25">
      <c r="A155" s="75">
        <v>655700</v>
      </c>
      <c r="B155" s="87" t="s">
        <v>635</v>
      </c>
      <c r="C155" s="91">
        <v>0.04</v>
      </c>
      <c r="D155" s="92">
        <v>0</v>
      </c>
      <c r="E155" s="92">
        <v>1</v>
      </c>
      <c r="F155" s="92" t="s">
        <v>221</v>
      </c>
      <c r="G155" s="92" t="s">
        <v>31</v>
      </c>
      <c r="H155" s="95">
        <v>42268</v>
      </c>
      <c r="I155" s="92" t="s">
        <v>32</v>
      </c>
      <c r="J155" s="92" t="s">
        <v>12</v>
      </c>
      <c r="K155" s="92">
        <v>1</v>
      </c>
      <c r="L155" s="62">
        <f t="shared" si="2"/>
        <v>25</v>
      </c>
      <c r="M155" s="83" t="s">
        <v>799</v>
      </c>
      <c r="N155" s="87" t="s">
        <v>99</v>
      </c>
      <c r="O155" s="81" t="s">
        <v>52</v>
      </c>
    </row>
    <row r="156" spans="1:212" s="27" customFormat="1" ht="25.5" customHeight="1" x14ac:dyDescent="0.25">
      <c r="A156" s="75">
        <v>656800</v>
      </c>
      <c r="B156" s="87" t="s">
        <v>636</v>
      </c>
      <c r="C156" s="91">
        <v>0.37</v>
      </c>
      <c r="D156" s="92">
        <v>0</v>
      </c>
      <c r="E156" s="92">
        <v>38</v>
      </c>
      <c r="F156" s="83" t="s">
        <v>222</v>
      </c>
      <c r="G156" s="92" t="s">
        <v>31</v>
      </c>
      <c r="H156" s="95">
        <v>42289</v>
      </c>
      <c r="I156" s="92" t="s">
        <v>32</v>
      </c>
      <c r="J156" s="92" t="s">
        <v>223</v>
      </c>
      <c r="K156" s="92">
        <v>38</v>
      </c>
      <c r="L156" s="62">
        <f t="shared" si="2"/>
        <v>102.70270270270271</v>
      </c>
      <c r="M156" s="83" t="s">
        <v>799</v>
      </c>
      <c r="N156" s="87" t="s">
        <v>155</v>
      </c>
      <c r="O156" s="81" t="s">
        <v>52</v>
      </c>
    </row>
    <row r="157" spans="1:212" s="27" customFormat="1" ht="25.5" customHeight="1" x14ac:dyDescent="0.25">
      <c r="A157" s="75">
        <v>656100</v>
      </c>
      <c r="B157" s="87" t="s">
        <v>637</v>
      </c>
      <c r="C157" s="91">
        <v>0.1</v>
      </c>
      <c r="D157" s="92">
        <v>0</v>
      </c>
      <c r="E157" s="92">
        <v>1</v>
      </c>
      <c r="F157" s="144" t="s">
        <v>224</v>
      </c>
      <c r="G157" s="92" t="s">
        <v>31</v>
      </c>
      <c r="H157" s="96">
        <v>42297</v>
      </c>
      <c r="I157" s="92" t="s">
        <v>32</v>
      </c>
      <c r="J157" s="92" t="s">
        <v>12</v>
      </c>
      <c r="K157" s="92">
        <v>1</v>
      </c>
      <c r="L157" s="62">
        <f t="shared" si="2"/>
        <v>10</v>
      </c>
      <c r="M157" s="83" t="s">
        <v>799</v>
      </c>
      <c r="N157" s="87" t="s">
        <v>60</v>
      </c>
      <c r="O157" s="81" t="s">
        <v>24</v>
      </c>
    </row>
    <row r="158" spans="1:212" s="27" customFormat="1" ht="25.5" customHeight="1" x14ac:dyDescent="0.25">
      <c r="A158" s="75">
        <v>656200</v>
      </c>
      <c r="B158" s="87" t="s">
        <v>638</v>
      </c>
      <c r="C158" s="91">
        <v>0.05</v>
      </c>
      <c r="D158" s="92">
        <v>0</v>
      </c>
      <c r="E158" s="92">
        <v>1</v>
      </c>
      <c r="F158" s="92" t="s">
        <v>225</v>
      </c>
      <c r="G158" s="92" t="s">
        <v>31</v>
      </c>
      <c r="H158" s="96">
        <v>42298</v>
      </c>
      <c r="I158" s="92" t="s">
        <v>32</v>
      </c>
      <c r="J158" s="92" t="s">
        <v>12</v>
      </c>
      <c r="K158" s="92">
        <v>1</v>
      </c>
      <c r="L158" s="62">
        <f t="shared" si="2"/>
        <v>20</v>
      </c>
      <c r="M158" s="83" t="s">
        <v>799</v>
      </c>
      <c r="N158" s="87" t="s">
        <v>155</v>
      </c>
      <c r="O158" s="81" t="s">
        <v>52</v>
      </c>
    </row>
    <row r="159" spans="1:212" s="27" customFormat="1" ht="25.5" customHeight="1" x14ac:dyDescent="0.25">
      <c r="A159" s="75">
        <v>638700</v>
      </c>
      <c r="B159" s="87" t="s">
        <v>639</v>
      </c>
      <c r="C159" s="91">
        <v>0.12</v>
      </c>
      <c r="D159" s="92">
        <v>0</v>
      </c>
      <c r="E159" s="92">
        <v>1</v>
      </c>
      <c r="F159" s="83" t="s">
        <v>226</v>
      </c>
      <c r="G159" s="92" t="s">
        <v>31</v>
      </c>
      <c r="H159" s="95">
        <v>42298</v>
      </c>
      <c r="I159" s="92" t="s">
        <v>32</v>
      </c>
      <c r="J159" s="92" t="s">
        <v>12</v>
      </c>
      <c r="K159" s="92">
        <v>1</v>
      </c>
      <c r="L159" s="62">
        <f t="shared" si="2"/>
        <v>8.3333333333333339</v>
      </c>
      <c r="M159" s="83" t="s">
        <v>799</v>
      </c>
      <c r="N159" s="87" t="s">
        <v>33</v>
      </c>
      <c r="O159" s="81" t="s">
        <v>34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0"/>
      <c r="CN159" s="10"/>
      <c r="CO159" s="10"/>
      <c r="CP159" s="10"/>
      <c r="CQ159" s="10"/>
      <c r="CR159" s="10"/>
      <c r="CS159" s="10"/>
      <c r="CT159" s="10"/>
      <c r="CU159" s="10"/>
      <c r="CV159" s="10"/>
      <c r="CW159" s="10"/>
      <c r="CX159" s="10"/>
      <c r="CY159" s="10"/>
      <c r="CZ159" s="10"/>
      <c r="DA159" s="10"/>
      <c r="DB159" s="10"/>
      <c r="DC159" s="10"/>
      <c r="DD159" s="10"/>
      <c r="DE159" s="10"/>
      <c r="DF159" s="10"/>
      <c r="DG159" s="10"/>
      <c r="DH159" s="10"/>
      <c r="DI159" s="10"/>
      <c r="DJ159" s="10"/>
      <c r="DK159" s="10"/>
      <c r="DL159" s="10"/>
      <c r="DM159" s="10"/>
      <c r="DN159" s="10"/>
      <c r="DO159" s="10"/>
      <c r="DP159" s="10"/>
      <c r="DQ159" s="10"/>
      <c r="DR159" s="10"/>
      <c r="DS159" s="10"/>
      <c r="DT159" s="10"/>
      <c r="DU159" s="10"/>
      <c r="DV159" s="10"/>
      <c r="DW159" s="10"/>
      <c r="DX159" s="10"/>
      <c r="DY159" s="10"/>
      <c r="DZ159" s="10"/>
      <c r="EA159" s="10"/>
      <c r="EB159" s="10"/>
      <c r="EC159" s="10"/>
      <c r="ED159" s="10"/>
      <c r="EE159" s="10"/>
      <c r="EF159" s="10"/>
      <c r="EG159" s="10"/>
      <c r="EH159" s="10"/>
      <c r="EI159" s="10"/>
      <c r="EJ159" s="10"/>
      <c r="EK159" s="10"/>
      <c r="EL159" s="10"/>
      <c r="EM159" s="10"/>
      <c r="EN159" s="10"/>
      <c r="EO159" s="10"/>
      <c r="EP159" s="10"/>
      <c r="EQ159" s="10"/>
      <c r="ER159" s="10"/>
      <c r="ES159" s="10"/>
      <c r="ET159" s="10"/>
      <c r="EU159" s="10"/>
      <c r="EV159" s="10"/>
      <c r="EW159" s="10"/>
      <c r="EX159" s="10"/>
      <c r="EY159" s="10"/>
      <c r="EZ159" s="10"/>
      <c r="FA159" s="10"/>
      <c r="FB159" s="10"/>
      <c r="FC159" s="10"/>
      <c r="FD159" s="10"/>
      <c r="FE159" s="10"/>
      <c r="FF159" s="10"/>
      <c r="FG159" s="10"/>
      <c r="FH159" s="10"/>
      <c r="FI159" s="10"/>
      <c r="FJ159" s="10"/>
      <c r="FK159" s="10"/>
      <c r="FL159" s="10"/>
      <c r="FM159" s="10"/>
      <c r="FN159" s="10"/>
      <c r="FO159" s="10"/>
      <c r="FP159" s="10"/>
      <c r="FQ159" s="10"/>
      <c r="FR159" s="10"/>
      <c r="FS159" s="10"/>
      <c r="FT159" s="10"/>
      <c r="FU159" s="10"/>
      <c r="FV159" s="10"/>
      <c r="FW159" s="10"/>
      <c r="FX159" s="10"/>
      <c r="FY159" s="10"/>
      <c r="FZ159" s="10"/>
      <c r="GA159" s="10"/>
      <c r="GB159" s="10"/>
      <c r="GC159" s="10"/>
      <c r="GD159" s="10"/>
      <c r="GE159" s="10"/>
      <c r="GF159" s="10"/>
      <c r="GG159" s="10"/>
      <c r="GH159" s="10"/>
      <c r="GI159" s="10"/>
      <c r="GJ159" s="10"/>
      <c r="GK159" s="10"/>
      <c r="GL159" s="10"/>
      <c r="GM159" s="10"/>
      <c r="GN159" s="10"/>
      <c r="GO159" s="10"/>
      <c r="GP159" s="10"/>
      <c r="GQ159" s="10"/>
      <c r="GR159" s="10"/>
      <c r="GS159" s="10"/>
      <c r="GT159" s="10"/>
      <c r="GU159" s="10"/>
      <c r="GV159" s="10"/>
      <c r="GW159" s="10"/>
      <c r="GX159" s="10"/>
      <c r="GY159" s="10"/>
      <c r="GZ159" s="10"/>
      <c r="HA159" s="10"/>
      <c r="HB159" s="10"/>
      <c r="HC159" s="10"/>
      <c r="HD159" s="10"/>
    </row>
    <row r="160" spans="1:212" s="27" customFormat="1" ht="25.5" customHeight="1" x14ac:dyDescent="0.25">
      <c r="A160" s="75">
        <v>656500</v>
      </c>
      <c r="B160" s="87" t="s">
        <v>640</v>
      </c>
      <c r="C160" s="91">
        <v>0.12</v>
      </c>
      <c r="D160" s="92">
        <v>0</v>
      </c>
      <c r="E160" s="92">
        <v>1</v>
      </c>
      <c r="F160" s="129" t="s">
        <v>227</v>
      </c>
      <c r="G160" s="92" t="s">
        <v>31</v>
      </c>
      <c r="H160" s="95">
        <v>42305</v>
      </c>
      <c r="I160" s="92" t="s">
        <v>32</v>
      </c>
      <c r="J160" s="92" t="s">
        <v>12</v>
      </c>
      <c r="K160" s="92">
        <v>1</v>
      </c>
      <c r="L160" s="62">
        <f t="shared" si="2"/>
        <v>8.3333333333333339</v>
      </c>
      <c r="M160" s="83" t="s">
        <v>799</v>
      </c>
      <c r="N160" s="87" t="s">
        <v>44</v>
      </c>
      <c r="O160" s="81" t="s">
        <v>29</v>
      </c>
    </row>
    <row r="161" spans="1:212" s="27" customFormat="1" ht="25.5" customHeight="1" x14ac:dyDescent="0.25">
      <c r="A161" s="75">
        <v>656700</v>
      </c>
      <c r="B161" s="87" t="s">
        <v>641</v>
      </c>
      <c r="C161" s="91">
        <v>0.06</v>
      </c>
      <c r="D161" s="92">
        <v>0</v>
      </c>
      <c r="E161" s="92">
        <v>1</v>
      </c>
      <c r="F161" s="83" t="s">
        <v>228</v>
      </c>
      <c r="G161" s="92" t="s">
        <v>31</v>
      </c>
      <c r="H161" s="95">
        <v>42307</v>
      </c>
      <c r="I161" s="92" t="s">
        <v>32</v>
      </c>
      <c r="J161" s="92" t="s">
        <v>12</v>
      </c>
      <c r="K161" s="92">
        <v>1</v>
      </c>
      <c r="L161" s="62">
        <f t="shared" si="2"/>
        <v>16.666666666666668</v>
      </c>
      <c r="M161" s="83" t="s">
        <v>799</v>
      </c>
      <c r="N161" s="87" t="s">
        <v>48</v>
      </c>
      <c r="O161" s="81" t="s">
        <v>34</v>
      </c>
    </row>
    <row r="162" spans="1:212" s="27" customFormat="1" ht="25.5" customHeight="1" x14ac:dyDescent="0.25">
      <c r="A162" s="75">
        <v>633500</v>
      </c>
      <c r="B162" s="87" t="s">
        <v>642</v>
      </c>
      <c r="C162" s="91">
        <v>0.31</v>
      </c>
      <c r="D162" s="92">
        <v>0</v>
      </c>
      <c r="E162" s="92">
        <v>3</v>
      </c>
      <c r="F162" s="83" t="s">
        <v>229</v>
      </c>
      <c r="G162" s="92" t="s">
        <v>31</v>
      </c>
      <c r="H162" s="95">
        <v>42312</v>
      </c>
      <c r="I162" s="92" t="s">
        <v>32</v>
      </c>
      <c r="J162" s="92" t="s">
        <v>12</v>
      </c>
      <c r="K162" s="92">
        <v>3</v>
      </c>
      <c r="L162" s="62">
        <f t="shared" si="2"/>
        <v>9.67741935483871</v>
      </c>
      <c r="M162" s="83" t="s">
        <v>799</v>
      </c>
      <c r="N162" s="87" t="s">
        <v>230</v>
      </c>
      <c r="O162" s="81" t="s">
        <v>15</v>
      </c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0"/>
      <c r="CN162" s="10"/>
      <c r="CO162" s="10"/>
      <c r="CP162" s="10"/>
      <c r="CQ162" s="10"/>
      <c r="CR162" s="10"/>
      <c r="CS162" s="10"/>
      <c r="CT162" s="10"/>
      <c r="CU162" s="10"/>
      <c r="CV162" s="10"/>
      <c r="CW162" s="10"/>
      <c r="CX162" s="10"/>
      <c r="CY162" s="10"/>
      <c r="CZ162" s="10"/>
      <c r="DA162" s="10"/>
      <c r="DB162" s="10"/>
      <c r="DC162" s="10"/>
      <c r="DD162" s="10"/>
      <c r="DE162" s="10"/>
      <c r="DF162" s="10"/>
      <c r="DG162" s="10"/>
      <c r="DH162" s="10"/>
      <c r="DI162" s="10"/>
      <c r="DJ162" s="10"/>
      <c r="DK162" s="10"/>
      <c r="DL162" s="10"/>
      <c r="DM162" s="10"/>
      <c r="DN162" s="10"/>
      <c r="DO162" s="10"/>
      <c r="DP162" s="10"/>
      <c r="DQ162" s="10"/>
      <c r="DR162" s="10"/>
      <c r="DS162" s="10"/>
      <c r="DT162" s="10"/>
      <c r="DU162" s="10"/>
      <c r="DV162" s="10"/>
      <c r="DW162" s="10"/>
      <c r="DX162" s="10"/>
      <c r="DY162" s="10"/>
      <c r="DZ162" s="10"/>
      <c r="EA162" s="10"/>
      <c r="EB162" s="10"/>
      <c r="EC162" s="10"/>
      <c r="ED162" s="10"/>
      <c r="EE162" s="10"/>
      <c r="EF162" s="10"/>
      <c r="EG162" s="10"/>
      <c r="EH162" s="10"/>
      <c r="EI162" s="10"/>
      <c r="EJ162" s="10"/>
      <c r="EK162" s="10"/>
      <c r="EL162" s="10"/>
      <c r="EM162" s="10"/>
      <c r="EN162" s="10"/>
      <c r="EO162" s="10"/>
      <c r="EP162" s="10"/>
      <c r="EQ162" s="10"/>
      <c r="ER162" s="10"/>
      <c r="ES162" s="10"/>
      <c r="ET162" s="10"/>
      <c r="EU162" s="10"/>
      <c r="EV162" s="10"/>
      <c r="EW162" s="10"/>
      <c r="EX162" s="10"/>
      <c r="EY162" s="10"/>
      <c r="EZ162" s="10"/>
      <c r="FA162" s="10"/>
      <c r="FB162" s="10"/>
      <c r="FC162" s="10"/>
      <c r="FD162" s="10"/>
      <c r="FE162" s="10"/>
      <c r="FF162" s="10"/>
      <c r="FG162" s="10"/>
      <c r="FH162" s="10"/>
      <c r="FI162" s="10"/>
      <c r="FJ162" s="10"/>
      <c r="FK162" s="10"/>
      <c r="FL162" s="10"/>
      <c r="FM162" s="10"/>
      <c r="FN162" s="10"/>
      <c r="FO162" s="10"/>
      <c r="FP162" s="10"/>
      <c r="FQ162" s="10"/>
      <c r="FR162" s="10"/>
      <c r="FS162" s="10"/>
      <c r="FT162" s="10"/>
      <c r="FU162" s="10"/>
      <c r="FV162" s="10"/>
      <c r="FW162" s="10"/>
      <c r="FX162" s="10"/>
      <c r="FY162" s="10"/>
      <c r="FZ162" s="10"/>
      <c r="GA162" s="10"/>
      <c r="GB162" s="10"/>
      <c r="GC162" s="10"/>
      <c r="GD162" s="10"/>
      <c r="GE162" s="10"/>
      <c r="GF162" s="10"/>
      <c r="GG162" s="10"/>
      <c r="GH162" s="10"/>
      <c r="GI162" s="10"/>
      <c r="GJ162" s="10"/>
      <c r="GK162" s="10"/>
      <c r="GL162" s="10"/>
      <c r="GM162" s="10"/>
      <c r="GN162" s="10"/>
      <c r="GO162" s="10"/>
      <c r="GP162" s="10"/>
      <c r="GQ162" s="10"/>
      <c r="GR162" s="10"/>
      <c r="GS162" s="10"/>
      <c r="GT162" s="10"/>
      <c r="GU162" s="10"/>
      <c r="GV162" s="10"/>
      <c r="GW162" s="10"/>
      <c r="GX162" s="10"/>
      <c r="GY162" s="10"/>
      <c r="GZ162" s="10"/>
      <c r="HA162" s="10"/>
      <c r="HB162" s="10"/>
      <c r="HC162" s="10"/>
      <c r="HD162" s="10"/>
    </row>
    <row r="163" spans="1:212" s="27" customFormat="1" ht="25.5" customHeight="1" x14ac:dyDescent="0.25">
      <c r="A163" s="75">
        <v>656400</v>
      </c>
      <c r="B163" s="87" t="s">
        <v>643</v>
      </c>
      <c r="C163" s="91">
        <v>0.06</v>
      </c>
      <c r="D163" s="92">
        <v>0</v>
      </c>
      <c r="E163" s="92">
        <v>1</v>
      </c>
      <c r="F163" s="83" t="s">
        <v>231</v>
      </c>
      <c r="G163" s="92" t="s">
        <v>31</v>
      </c>
      <c r="H163" s="95">
        <v>42314</v>
      </c>
      <c r="I163" s="92" t="s">
        <v>32</v>
      </c>
      <c r="J163" s="92" t="s">
        <v>12</v>
      </c>
      <c r="K163" s="92">
        <v>1</v>
      </c>
      <c r="L163" s="62">
        <f t="shared" si="2"/>
        <v>16.666666666666668</v>
      </c>
      <c r="M163" s="83" t="s">
        <v>799</v>
      </c>
      <c r="N163" s="87" t="s">
        <v>60</v>
      </c>
      <c r="O163" s="81" t="s">
        <v>24</v>
      </c>
    </row>
    <row r="164" spans="1:212" ht="25.5" customHeight="1" x14ac:dyDescent="0.25">
      <c r="A164" s="75">
        <v>657100</v>
      </c>
      <c r="B164" s="87" t="s">
        <v>644</v>
      </c>
      <c r="C164" s="91">
        <v>0.04</v>
      </c>
      <c r="D164" s="92">
        <v>0</v>
      </c>
      <c r="E164" s="92">
        <v>1</v>
      </c>
      <c r="F164" s="83" t="s">
        <v>232</v>
      </c>
      <c r="G164" s="92" t="s">
        <v>31</v>
      </c>
      <c r="H164" s="95">
        <v>42321</v>
      </c>
      <c r="I164" s="92" t="s">
        <v>32</v>
      </c>
      <c r="J164" s="92" t="s">
        <v>12</v>
      </c>
      <c r="K164" s="92">
        <v>1</v>
      </c>
      <c r="L164" s="62">
        <f t="shared" si="2"/>
        <v>25</v>
      </c>
      <c r="M164" s="83" t="s">
        <v>799</v>
      </c>
      <c r="N164" s="87" t="s">
        <v>33</v>
      </c>
      <c r="O164" s="81" t="s">
        <v>34</v>
      </c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7"/>
      <c r="AK164" s="27"/>
      <c r="AL164" s="27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  <c r="BH164" s="27"/>
      <c r="BI164" s="27"/>
      <c r="BJ164" s="27"/>
      <c r="BK164" s="27"/>
      <c r="BL164" s="27"/>
      <c r="BM164" s="27"/>
      <c r="BN164" s="27"/>
      <c r="BO164" s="27"/>
      <c r="BP164" s="27"/>
      <c r="BQ164" s="27"/>
      <c r="BR164" s="27"/>
      <c r="BS164" s="27"/>
      <c r="BT164" s="27"/>
      <c r="BU164" s="27"/>
      <c r="BV164" s="27"/>
      <c r="BW164" s="27"/>
      <c r="BX164" s="27"/>
      <c r="BY164" s="27"/>
      <c r="BZ164" s="27"/>
      <c r="CA164" s="27"/>
      <c r="CB164" s="27"/>
      <c r="CC164" s="27"/>
      <c r="CD164" s="27"/>
      <c r="CE164" s="27"/>
      <c r="CF164" s="27"/>
      <c r="CG164" s="27"/>
      <c r="CH164" s="27"/>
      <c r="CI164" s="27"/>
      <c r="CJ164" s="27"/>
      <c r="CK164" s="27"/>
      <c r="CL164" s="27"/>
      <c r="CM164" s="27"/>
      <c r="CN164" s="27"/>
      <c r="CO164" s="27"/>
      <c r="CP164" s="27"/>
      <c r="CQ164" s="27"/>
      <c r="CR164" s="27"/>
      <c r="CS164" s="27"/>
      <c r="CT164" s="27"/>
      <c r="CU164" s="27"/>
      <c r="CV164" s="27"/>
      <c r="CW164" s="27"/>
      <c r="CX164" s="27"/>
      <c r="CY164" s="27"/>
      <c r="CZ164" s="27"/>
      <c r="DA164" s="27"/>
      <c r="DB164" s="27"/>
      <c r="DC164" s="27"/>
      <c r="DD164" s="27"/>
      <c r="DE164" s="27"/>
      <c r="DF164" s="27"/>
      <c r="DG164" s="27"/>
      <c r="DH164" s="27"/>
      <c r="DI164" s="27"/>
      <c r="DJ164" s="27"/>
      <c r="DK164" s="27"/>
      <c r="DL164" s="27"/>
      <c r="DM164" s="27"/>
      <c r="DN164" s="27"/>
      <c r="DO164" s="27"/>
      <c r="DP164" s="27"/>
      <c r="DQ164" s="27"/>
      <c r="DR164" s="27"/>
      <c r="DS164" s="27"/>
      <c r="DT164" s="27"/>
      <c r="DU164" s="27"/>
      <c r="DV164" s="27"/>
      <c r="DW164" s="27"/>
      <c r="DX164" s="27"/>
      <c r="DY164" s="27"/>
      <c r="DZ164" s="27"/>
      <c r="EA164" s="27"/>
      <c r="EB164" s="27"/>
      <c r="EC164" s="27"/>
      <c r="ED164" s="27"/>
      <c r="EE164" s="27"/>
      <c r="EF164" s="27"/>
      <c r="EG164" s="27"/>
      <c r="EH164" s="27"/>
      <c r="EI164" s="27"/>
      <c r="EJ164" s="27"/>
      <c r="EK164" s="27"/>
      <c r="EL164" s="27"/>
      <c r="EM164" s="27"/>
      <c r="EN164" s="27"/>
      <c r="EO164" s="27"/>
      <c r="EP164" s="27"/>
      <c r="EQ164" s="27"/>
      <c r="ER164" s="27"/>
      <c r="ES164" s="27"/>
      <c r="ET164" s="27"/>
      <c r="EU164" s="27"/>
      <c r="EV164" s="27"/>
      <c r="EW164" s="27"/>
      <c r="EX164" s="27"/>
      <c r="EY164" s="27"/>
      <c r="EZ164" s="27"/>
      <c r="FA164" s="27"/>
      <c r="FB164" s="27"/>
      <c r="FC164" s="27"/>
      <c r="FD164" s="27"/>
      <c r="FE164" s="27"/>
      <c r="FF164" s="27"/>
      <c r="FG164" s="27"/>
      <c r="FH164" s="27"/>
      <c r="FI164" s="27"/>
      <c r="FJ164" s="27"/>
      <c r="FK164" s="27"/>
      <c r="FL164" s="27"/>
      <c r="FM164" s="27"/>
      <c r="FN164" s="27"/>
      <c r="FO164" s="27"/>
      <c r="FP164" s="27"/>
      <c r="FQ164" s="27"/>
      <c r="FR164" s="27"/>
      <c r="FS164" s="27"/>
      <c r="FT164" s="27"/>
      <c r="FU164" s="27"/>
      <c r="FV164" s="27"/>
      <c r="FW164" s="27"/>
      <c r="FX164" s="27"/>
      <c r="FY164" s="27"/>
      <c r="FZ164" s="27"/>
      <c r="GA164" s="27"/>
      <c r="GB164" s="27"/>
      <c r="GC164" s="27"/>
      <c r="GD164" s="27"/>
      <c r="GE164" s="27"/>
      <c r="GF164" s="27"/>
      <c r="GG164" s="27"/>
      <c r="GH164" s="27"/>
      <c r="GI164" s="27"/>
      <c r="GJ164" s="27"/>
      <c r="GK164" s="27"/>
      <c r="GL164" s="27"/>
      <c r="GM164" s="27"/>
      <c r="GN164" s="27"/>
      <c r="GO164" s="27"/>
      <c r="GP164" s="27"/>
      <c r="GQ164" s="27"/>
      <c r="GR164" s="27"/>
      <c r="GS164" s="27"/>
      <c r="GT164" s="27"/>
      <c r="GU164" s="27"/>
      <c r="GV164" s="27"/>
      <c r="GW164" s="27"/>
      <c r="GX164" s="27"/>
      <c r="GY164" s="27"/>
      <c r="GZ164" s="27"/>
      <c r="HA164" s="27"/>
      <c r="HB164" s="27"/>
      <c r="HC164" s="27"/>
      <c r="HD164" s="27"/>
    </row>
    <row r="165" spans="1:212" ht="25.5" customHeight="1" x14ac:dyDescent="0.25">
      <c r="A165" s="75">
        <v>658000</v>
      </c>
      <c r="B165" s="87" t="s">
        <v>645</v>
      </c>
      <c r="C165" s="91">
        <v>0.21</v>
      </c>
      <c r="D165" s="92">
        <v>0</v>
      </c>
      <c r="E165" s="92">
        <v>1</v>
      </c>
      <c r="F165" s="92" t="s">
        <v>233</v>
      </c>
      <c r="G165" s="92" t="s">
        <v>31</v>
      </c>
      <c r="H165" s="96">
        <v>42335</v>
      </c>
      <c r="I165" s="95" t="s">
        <v>32</v>
      </c>
      <c r="J165" s="92" t="s">
        <v>12</v>
      </c>
      <c r="K165" s="92">
        <v>1</v>
      </c>
      <c r="L165" s="62">
        <f t="shared" si="2"/>
        <v>4.7619047619047619</v>
      </c>
      <c r="M165" s="83" t="s">
        <v>799</v>
      </c>
      <c r="N165" s="87" t="s">
        <v>48</v>
      </c>
      <c r="O165" s="81" t="s">
        <v>34</v>
      </c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7"/>
      <c r="AK165" s="27"/>
      <c r="AL165" s="27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  <c r="BH165" s="27"/>
      <c r="BI165" s="27"/>
      <c r="BJ165" s="27"/>
      <c r="BK165" s="27"/>
      <c r="BL165" s="27"/>
      <c r="BM165" s="27"/>
      <c r="BN165" s="27"/>
      <c r="BO165" s="27"/>
      <c r="BP165" s="27"/>
      <c r="BQ165" s="27"/>
      <c r="BR165" s="27"/>
      <c r="BS165" s="27"/>
      <c r="BT165" s="27"/>
      <c r="BU165" s="27"/>
      <c r="BV165" s="27"/>
      <c r="BW165" s="27"/>
      <c r="BX165" s="27"/>
      <c r="BY165" s="27"/>
      <c r="BZ165" s="27"/>
      <c r="CA165" s="27"/>
      <c r="CB165" s="27"/>
      <c r="CC165" s="27"/>
      <c r="CD165" s="27"/>
      <c r="CE165" s="27"/>
      <c r="CF165" s="27"/>
      <c r="CG165" s="27"/>
      <c r="CH165" s="27"/>
      <c r="CI165" s="27"/>
      <c r="CJ165" s="27"/>
      <c r="CK165" s="27"/>
      <c r="CL165" s="27"/>
      <c r="CM165" s="27"/>
      <c r="CN165" s="27"/>
      <c r="CO165" s="27"/>
      <c r="CP165" s="27"/>
      <c r="CQ165" s="27"/>
      <c r="CR165" s="27"/>
      <c r="CS165" s="27"/>
      <c r="CT165" s="27"/>
      <c r="CU165" s="27"/>
      <c r="CV165" s="27"/>
      <c r="CW165" s="27"/>
      <c r="CX165" s="27"/>
      <c r="CY165" s="27"/>
      <c r="CZ165" s="27"/>
      <c r="DA165" s="27"/>
      <c r="DB165" s="27"/>
      <c r="DC165" s="27"/>
      <c r="DD165" s="27"/>
      <c r="DE165" s="27"/>
      <c r="DF165" s="27"/>
      <c r="DG165" s="27"/>
      <c r="DH165" s="27"/>
      <c r="DI165" s="27"/>
      <c r="DJ165" s="27"/>
      <c r="DK165" s="27"/>
      <c r="DL165" s="27"/>
      <c r="DM165" s="27"/>
      <c r="DN165" s="27"/>
      <c r="DO165" s="27"/>
      <c r="DP165" s="27"/>
      <c r="DQ165" s="27"/>
      <c r="DR165" s="27"/>
      <c r="DS165" s="27"/>
      <c r="DT165" s="27"/>
      <c r="DU165" s="27"/>
      <c r="DV165" s="27"/>
      <c r="DW165" s="27"/>
      <c r="DX165" s="27"/>
      <c r="DY165" s="27"/>
      <c r="DZ165" s="27"/>
      <c r="EA165" s="27"/>
      <c r="EB165" s="27"/>
      <c r="EC165" s="27"/>
      <c r="ED165" s="27"/>
      <c r="EE165" s="27"/>
      <c r="EF165" s="27"/>
      <c r="EG165" s="27"/>
      <c r="EH165" s="27"/>
      <c r="EI165" s="27"/>
      <c r="EJ165" s="27"/>
      <c r="EK165" s="27"/>
      <c r="EL165" s="27"/>
      <c r="EM165" s="27"/>
      <c r="EN165" s="27"/>
      <c r="EO165" s="27"/>
      <c r="EP165" s="27"/>
      <c r="EQ165" s="27"/>
      <c r="ER165" s="27"/>
      <c r="ES165" s="27"/>
      <c r="ET165" s="27"/>
      <c r="EU165" s="27"/>
      <c r="EV165" s="27"/>
      <c r="EW165" s="27"/>
      <c r="EX165" s="27"/>
      <c r="EY165" s="27"/>
      <c r="EZ165" s="27"/>
      <c r="FA165" s="27"/>
      <c r="FB165" s="27"/>
      <c r="FC165" s="27"/>
      <c r="FD165" s="27"/>
      <c r="FE165" s="27"/>
      <c r="FF165" s="27"/>
      <c r="FG165" s="27"/>
      <c r="FH165" s="27"/>
      <c r="FI165" s="27"/>
      <c r="FJ165" s="27"/>
      <c r="FK165" s="27"/>
      <c r="FL165" s="27"/>
      <c r="FM165" s="27"/>
      <c r="FN165" s="27"/>
      <c r="FO165" s="27"/>
      <c r="FP165" s="27"/>
      <c r="FQ165" s="27"/>
      <c r="FR165" s="27"/>
      <c r="FS165" s="27"/>
      <c r="FT165" s="27"/>
      <c r="FU165" s="27"/>
      <c r="FV165" s="27"/>
      <c r="FW165" s="27"/>
      <c r="FX165" s="27"/>
      <c r="FY165" s="27"/>
      <c r="FZ165" s="27"/>
      <c r="GA165" s="27"/>
      <c r="GB165" s="27"/>
      <c r="GC165" s="27"/>
      <c r="GD165" s="27"/>
      <c r="GE165" s="27"/>
      <c r="GF165" s="27"/>
      <c r="GG165" s="27"/>
      <c r="GH165" s="27"/>
      <c r="GI165" s="27"/>
      <c r="GJ165" s="27"/>
      <c r="GK165" s="27"/>
      <c r="GL165" s="27"/>
      <c r="GM165" s="27"/>
      <c r="GN165" s="27"/>
      <c r="GO165" s="27"/>
      <c r="GP165" s="27"/>
      <c r="GQ165" s="27"/>
      <c r="GR165" s="27"/>
      <c r="GS165" s="27"/>
      <c r="GT165" s="27"/>
      <c r="GU165" s="27"/>
      <c r="GV165" s="27"/>
      <c r="GW165" s="27"/>
      <c r="GX165" s="27"/>
      <c r="GY165" s="27"/>
      <c r="GZ165" s="27"/>
      <c r="HA165" s="27"/>
      <c r="HB165" s="27"/>
      <c r="HC165" s="27"/>
      <c r="HD165" s="27"/>
    </row>
    <row r="166" spans="1:212" ht="25.5" customHeight="1" x14ac:dyDescent="0.25">
      <c r="A166" s="75">
        <v>658100</v>
      </c>
      <c r="B166" s="87" t="s">
        <v>646</v>
      </c>
      <c r="C166" s="91">
        <v>0.35</v>
      </c>
      <c r="D166" s="92">
        <v>0</v>
      </c>
      <c r="E166" s="92">
        <v>2</v>
      </c>
      <c r="F166" s="92" t="s">
        <v>234</v>
      </c>
      <c r="G166" s="92" t="s">
        <v>31</v>
      </c>
      <c r="H166" s="96">
        <v>42335</v>
      </c>
      <c r="I166" s="92" t="s">
        <v>32</v>
      </c>
      <c r="J166" s="92" t="s">
        <v>95</v>
      </c>
      <c r="K166" s="92">
        <v>2</v>
      </c>
      <c r="L166" s="62">
        <f t="shared" si="2"/>
        <v>5.7142857142857144</v>
      </c>
      <c r="M166" s="83" t="s">
        <v>799</v>
      </c>
      <c r="N166" s="87" t="s">
        <v>48</v>
      </c>
      <c r="O166" s="81" t="s">
        <v>34</v>
      </c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  <c r="BH166" s="27"/>
      <c r="BI166" s="27"/>
      <c r="BJ166" s="27"/>
      <c r="BK166" s="27"/>
      <c r="BL166" s="27"/>
      <c r="BM166" s="27"/>
      <c r="BN166" s="27"/>
      <c r="BO166" s="27"/>
      <c r="BP166" s="27"/>
      <c r="BQ166" s="27"/>
      <c r="BR166" s="27"/>
      <c r="BS166" s="27"/>
      <c r="BT166" s="27"/>
      <c r="BU166" s="27"/>
      <c r="BV166" s="27"/>
      <c r="BW166" s="27"/>
      <c r="BX166" s="27"/>
      <c r="BY166" s="27"/>
      <c r="BZ166" s="27"/>
      <c r="CA166" s="27"/>
      <c r="CB166" s="27"/>
      <c r="CC166" s="27"/>
      <c r="CD166" s="27"/>
      <c r="CE166" s="27"/>
      <c r="CF166" s="27"/>
      <c r="CG166" s="27"/>
      <c r="CH166" s="27"/>
      <c r="CI166" s="27"/>
      <c r="CJ166" s="27"/>
      <c r="CK166" s="27"/>
      <c r="CL166" s="27"/>
      <c r="CM166" s="27"/>
      <c r="CN166" s="27"/>
      <c r="CO166" s="27"/>
      <c r="CP166" s="27"/>
      <c r="CQ166" s="27"/>
      <c r="CR166" s="27"/>
      <c r="CS166" s="27"/>
      <c r="CT166" s="27"/>
      <c r="CU166" s="27"/>
      <c r="CV166" s="27"/>
      <c r="CW166" s="27"/>
      <c r="CX166" s="27"/>
      <c r="CY166" s="27"/>
      <c r="CZ166" s="27"/>
      <c r="DA166" s="27"/>
      <c r="DB166" s="27"/>
      <c r="DC166" s="27"/>
      <c r="DD166" s="27"/>
      <c r="DE166" s="27"/>
      <c r="DF166" s="27"/>
      <c r="DG166" s="27"/>
      <c r="DH166" s="27"/>
      <c r="DI166" s="27"/>
      <c r="DJ166" s="27"/>
      <c r="DK166" s="27"/>
      <c r="DL166" s="27"/>
      <c r="DM166" s="27"/>
      <c r="DN166" s="27"/>
      <c r="DO166" s="27"/>
      <c r="DP166" s="27"/>
      <c r="DQ166" s="27"/>
      <c r="DR166" s="27"/>
      <c r="DS166" s="27"/>
      <c r="DT166" s="27"/>
      <c r="DU166" s="27"/>
      <c r="DV166" s="27"/>
      <c r="DW166" s="27"/>
      <c r="DX166" s="27"/>
      <c r="DY166" s="27"/>
      <c r="DZ166" s="27"/>
      <c r="EA166" s="27"/>
      <c r="EB166" s="27"/>
      <c r="EC166" s="27"/>
      <c r="ED166" s="27"/>
      <c r="EE166" s="27"/>
      <c r="EF166" s="27"/>
      <c r="EG166" s="27"/>
      <c r="EH166" s="27"/>
      <c r="EI166" s="27"/>
      <c r="EJ166" s="27"/>
      <c r="EK166" s="27"/>
      <c r="EL166" s="27"/>
      <c r="EM166" s="27"/>
      <c r="EN166" s="27"/>
      <c r="EO166" s="27"/>
      <c r="EP166" s="27"/>
      <c r="EQ166" s="27"/>
      <c r="ER166" s="27"/>
      <c r="ES166" s="27"/>
      <c r="ET166" s="27"/>
      <c r="EU166" s="27"/>
      <c r="EV166" s="27"/>
      <c r="EW166" s="27"/>
      <c r="EX166" s="27"/>
      <c r="EY166" s="27"/>
      <c r="EZ166" s="27"/>
      <c r="FA166" s="27"/>
      <c r="FB166" s="27"/>
      <c r="FC166" s="27"/>
      <c r="FD166" s="27"/>
      <c r="FE166" s="27"/>
      <c r="FF166" s="27"/>
      <c r="FG166" s="27"/>
      <c r="FH166" s="27"/>
      <c r="FI166" s="27"/>
      <c r="FJ166" s="27"/>
      <c r="FK166" s="27"/>
      <c r="FL166" s="27"/>
      <c r="FM166" s="27"/>
      <c r="FN166" s="27"/>
      <c r="FO166" s="27"/>
      <c r="FP166" s="27"/>
      <c r="FQ166" s="27"/>
      <c r="FR166" s="27"/>
      <c r="FS166" s="27"/>
      <c r="FT166" s="27"/>
      <c r="FU166" s="27"/>
      <c r="FV166" s="27"/>
      <c r="FW166" s="27"/>
      <c r="FX166" s="27"/>
      <c r="FY166" s="27"/>
      <c r="FZ166" s="27"/>
      <c r="GA166" s="27"/>
      <c r="GB166" s="27"/>
      <c r="GC166" s="27"/>
      <c r="GD166" s="27"/>
      <c r="GE166" s="27"/>
      <c r="GF166" s="27"/>
      <c r="GG166" s="27"/>
      <c r="GH166" s="27"/>
      <c r="GI166" s="27"/>
      <c r="GJ166" s="27"/>
      <c r="GK166" s="27"/>
      <c r="GL166" s="27"/>
      <c r="GM166" s="27"/>
      <c r="GN166" s="27"/>
      <c r="GO166" s="27"/>
      <c r="GP166" s="27"/>
      <c r="GQ166" s="27"/>
      <c r="GR166" s="27"/>
      <c r="GS166" s="27"/>
      <c r="GT166" s="27"/>
      <c r="GU166" s="27"/>
      <c r="GV166" s="27"/>
      <c r="GW166" s="27"/>
      <c r="GX166" s="27"/>
      <c r="GY166" s="27"/>
      <c r="GZ166" s="27"/>
      <c r="HA166" s="27"/>
      <c r="HB166" s="27"/>
      <c r="HC166" s="27"/>
      <c r="HD166" s="27"/>
    </row>
    <row r="167" spans="1:212" ht="25.5" customHeight="1" x14ac:dyDescent="0.25">
      <c r="A167" s="75">
        <v>480600</v>
      </c>
      <c r="B167" s="87" t="s">
        <v>647</v>
      </c>
      <c r="C167" s="91">
        <v>0.05</v>
      </c>
      <c r="D167" s="92">
        <v>0</v>
      </c>
      <c r="E167" s="92">
        <v>1</v>
      </c>
      <c r="F167" s="92" t="s">
        <v>235</v>
      </c>
      <c r="G167" s="92" t="s">
        <v>31</v>
      </c>
      <c r="H167" s="96">
        <v>42339</v>
      </c>
      <c r="I167" s="92" t="s">
        <v>32</v>
      </c>
      <c r="J167" s="92" t="s">
        <v>12</v>
      </c>
      <c r="K167" s="92">
        <v>1</v>
      </c>
      <c r="L167" s="62">
        <f t="shared" si="2"/>
        <v>20</v>
      </c>
      <c r="M167" s="83" t="s">
        <v>799</v>
      </c>
      <c r="N167" s="87" t="s">
        <v>19</v>
      </c>
      <c r="O167" s="81" t="s">
        <v>15</v>
      </c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7"/>
      <c r="AK167" s="27"/>
      <c r="AL167" s="27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  <c r="BH167" s="27"/>
      <c r="BI167" s="27"/>
      <c r="BJ167" s="27"/>
      <c r="BK167" s="27"/>
      <c r="BL167" s="27"/>
      <c r="BM167" s="27"/>
      <c r="BN167" s="27"/>
      <c r="BO167" s="27"/>
      <c r="BP167" s="27"/>
      <c r="BQ167" s="27"/>
      <c r="BR167" s="27"/>
      <c r="BS167" s="27"/>
      <c r="BT167" s="27"/>
      <c r="BU167" s="27"/>
      <c r="BV167" s="27"/>
      <c r="BW167" s="27"/>
      <c r="BX167" s="27"/>
      <c r="BY167" s="27"/>
      <c r="BZ167" s="27"/>
      <c r="CA167" s="27"/>
      <c r="CB167" s="27"/>
      <c r="CC167" s="27"/>
      <c r="CD167" s="27"/>
      <c r="CE167" s="27"/>
      <c r="CF167" s="27"/>
      <c r="CG167" s="27"/>
      <c r="CH167" s="27"/>
      <c r="CI167" s="27"/>
      <c r="CJ167" s="27"/>
      <c r="CK167" s="27"/>
      <c r="CL167" s="27"/>
      <c r="CM167" s="27"/>
      <c r="CN167" s="27"/>
      <c r="CO167" s="27"/>
      <c r="CP167" s="27"/>
      <c r="CQ167" s="27"/>
      <c r="CR167" s="27"/>
      <c r="CS167" s="27"/>
      <c r="CT167" s="27"/>
      <c r="CU167" s="27"/>
      <c r="CV167" s="27"/>
      <c r="CW167" s="27"/>
      <c r="CX167" s="27"/>
      <c r="CY167" s="27"/>
      <c r="CZ167" s="27"/>
      <c r="DA167" s="27"/>
      <c r="DB167" s="27"/>
      <c r="DC167" s="27"/>
      <c r="DD167" s="27"/>
      <c r="DE167" s="27"/>
      <c r="DF167" s="27"/>
      <c r="DG167" s="27"/>
      <c r="DH167" s="27"/>
      <c r="DI167" s="27"/>
      <c r="DJ167" s="27"/>
      <c r="DK167" s="27"/>
      <c r="DL167" s="27"/>
      <c r="DM167" s="27"/>
      <c r="DN167" s="27"/>
      <c r="DO167" s="27"/>
      <c r="DP167" s="27"/>
      <c r="DQ167" s="27"/>
      <c r="DR167" s="27"/>
      <c r="DS167" s="27"/>
      <c r="DT167" s="27"/>
      <c r="DU167" s="27"/>
      <c r="DV167" s="27"/>
      <c r="DW167" s="27"/>
      <c r="DX167" s="27"/>
      <c r="DY167" s="27"/>
      <c r="DZ167" s="27"/>
      <c r="EA167" s="27"/>
      <c r="EB167" s="27"/>
      <c r="EC167" s="27"/>
      <c r="ED167" s="27"/>
      <c r="EE167" s="27"/>
      <c r="EF167" s="27"/>
      <c r="EG167" s="27"/>
      <c r="EH167" s="27"/>
      <c r="EI167" s="27"/>
      <c r="EJ167" s="27"/>
      <c r="EK167" s="27"/>
      <c r="EL167" s="27"/>
      <c r="EM167" s="27"/>
      <c r="EN167" s="27"/>
      <c r="EO167" s="27"/>
      <c r="EP167" s="27"/>
      <c r="EQ167" s="27"/>
      <c r="ER167" s="27"/>
      <c r="ES167" s="27"/>
      <c r="ET167" s="27"/>
      <c r="EU167" s="27"/>
      <c r="EV167" s="27"/>
      <c r="EW167" s="27"/>
      <c r="EX167" s="27"/>
      <c r="EY167" s="27"/>
      <c r="EZ167" s="27"/>
      <c r="FA167" s="27"/>
      <c r="FB167" s="27"/>
      <c r="FC167" s="27"/>
      <c r="FD167" s="27"/>
      <c r="FE167" s="27"/>
      <c r="FF167" s="27"/>
      <c r="FG167" s="27"/>
      <c r="FH167" s="27"/>
      <c r="FI167" s="27"/>
      <c r="FJ167" s="27"/>
      <c r="FK167" s="27"/>
      <c r="FL167" s="27"/>
      <c r="FM167" s="27"/>
      <c r="FN167" s="27"/>
      <c r="FO167" s="27"/>
      <c r="FP167" s="27"/>
      <c r="FQ167" s="27"/>
      <c r="FR167" s="27"/>
      <c r="FS167" s="27"/>
      <c r="FT167" s="27"/>
      <c r="FU167" s="27"/>
      <c r="FV167" s="27"/>
      <c r="FW167" s="27"/>
      <c r="FX167" s="27"/>
      <c r="FY167" s="27"/>
      <c r="FZ167" s="27"/>
      <c r="GA167" s="27"/>
      <c r="GB167" s="27"/>
      <c r="GC167" s="27"/>
      <c r="GD167" s="27"/>
      <c r="GE167" s="27"/>
      <c r="GF167" s="27"/>
      <c r="GG167" s="27"/>
      <c r="GH167" s="27"/>
      <c r="GI167" s="27"/>
      <c r="GJ167" s="27"/>
      <c r="GK167" s="27"/>
      <c r="GL167" s="27"/>
      <c r="GM167" s="27"/>
      <c r="GN167" s="27"/>
      <c r="GO167" s="27"/>
      <c r="GP167" s="27"/>
      <c r="GQ167" s="27"/>
      <c r="GR167" s="27"/>
      <c r="GS167" s="27"/>
      <c r="GT167" s="27"/>
      <c r="GU167" s="27"/>
      <c r="GV167" s="27"/>
      <c r="GW167" s="27"/>
      <c r="GX167" s="27"/>
      <c r="GY167" s="27"/>
      <c r="GZ167" s="27"/>
      <c r="HA167" s="27"/>
      <c r="HB167" s="27"/>
      <c r="HC167" s="27"/>
      <c r="HD167" s="27"/>
    </row>
    <row r="168" spans="1:212" ht="25.5" customHeight="1" x14ac:dyDescent="0.25">
      <c r="A168" s="75">
        <v>658300</v>
      </c>
      <c r="B168" s="87" t="s">
        <v>648</v>
      </c>
      <c r="C168" s="91">
        <v>0.13</v>
      </c>
      <c r="D168" s="92">
        <v>0</v>
      </c>
      <c r="E168" s="92">
        <v>1</v>
      </c>
      <c r="F168" s="92" t="s">
        <v>236</v>
      </c>
      <c r="G168" s="92" t="s">
        <v>31</v>
      </c>
      <c r="H168" s="96">
        <v>42340</v>
      </c>
      <c r="I168" s="95" t="s">
        <v>32</v>
      </c>
      <c r="J168" s="92" t="s">
        <v>12</v>
      </c>
      <c r="K168" s="92">
        <v>1</v>
      </c>
      <c r="L168" s="62">
        <f t="shared" si="2"/>
        <v>7.6923076923076916</v>
      </c>
      <c r="M168" s="83" t="s">
        <v>799</v>
      </c>
      <c r="N168" s="87" t="s">
        <v>40</v>
      </c>
      <c r="O168" s="81" t="s">
        <v>24</v>
      </c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7"/>
      <c r="AK168" s="27"/>
      <c r="AL168" s="27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  <c r="BH168" s="27"/>
      <c r="BI168" s="27"/>
      <c r="BJ168" s="27"/>
      <c r="BK168" s="27"/>
      <c r="BL168" s="27"/>
      <c r="BM168" s="27"/>
      <c r="BN168" s="27"/>
      <c r="BO168" s="27"/>
      <c r="BP168" s="27"/>
      <c r="BQ168" s="27"/>
      <c r="BR168" s="27"/>
      <c r="BS168" s="27"/>
      <c r="BT168" s="27"/>
      <c r="BU168" s="27"/>
      <c r="BV168" s="27"/>
      <c r="BW168" s="27"/>
      <c r="BX168" s="27"/>
      <c r="BY168" s="27"/>
      <c r="BZ168" s="27"/>
      <c r="CA168" s="27"/>
      <c r="CB168" s="27"/>
      <c r="CC168" s="27"/>
      <c r="CD168" s="27"/>
      <c r="CE168" s="27"/>
      <c r="CF168" s="27"/>
      <c r="CG168" s="27"/>
      <c r="CH168" s="27"/>
      <c r="CI168" s="27"/>
      <c r="CJ168" s="27"/>
      <c r="CK168" s="27"/>
      <c r="CL168" s="27"/>
      <c r="CM168" s="27"/>
      <c r="CN168" s="27"/>
      <c r="CO168" s="27"/>
      <c r="CP168" s="27"/>
      <c r="CQ168" s="27"/>
      <c r="CR168" s="27"/>
      <c r="CS168" s="27"/>
      <c r="CT168" s="27"/>
      <c r="CU168" s="27"/>
      <c r="CV168" s="27"/>
      <c r="CW168" s="27"/>
      <c r="CX168" s="27"/>
      <c r="CY168" s="27"/>
      <c r="CZ168" s="27"/>
      <c r="DA168" s="27"/>
      <c r="DB168" s="27"/>
      <c r="DC168" s="27"/>
      <c r="DD168" s="27"/>
      <c r="DE168" s="27"/>
      <c r="DF168" s="27"/>
      <c r="DG168" s="27"/>
      <c r="DH168" s="27"/>
      <c r="DI168" s="27"/>
      <c r="DJ168" s="27"/>
      <c r="DK168" s="27"/>
      <c r="DL168" s="27"/>
      <c r="DM168" s="27"/>
      <c r="DN168" s="27"/>
      <c r="DO168" s="27"/>
      <c r="DP168" s="27"/>
      <c r="DQ168" s="27"/>
      <c r="DR168" s="27"/>
      <c r="DS168" s="27"/>
      <c r="DT168" s="27"/>
      <c r="DU168" s="27"/>
      <c r="DV168" s="27"/>
      <c r="DW168" s="27"/>
      <c r="DX168" s="27"/>
      <c r="DY168" s="27"/>
      <c r="DZ168" s="27"/>
      <c r="EA168" s="27"/>
      <c r="EB168" s="27"/>
      <c r="EC168" s="27"/>
      <c r="ED168" s="27"/>
      <c r="EE168" s="27"/>
      <c r="EF168" s="27"/>
      <c r="EG168" s="27"/>
      <c r="EH168" s="27"/>
      <c r="EI168" s="27"/>
      <c r="EJ168" s="27"/>
      <c r="EK168" s="27"/>
      <c r="EL168" s="27"/>
      <c r="EM168" s="27"/>
      <c r="EN168" s="27"/>
      <c r="EO168" s="27"/>
      <c r="EP168" s="27"/>
      <c r="EQ168" s="27"/>
      <c r="ER168" s="27"/>
      <c r="ES168" s="27"/>
      <c r="ET168" s="27"/>
      <c r="EU168" s="27"/>
      <c r="EV168" s="27"/>
      <c r="EW168" s="27"/>
      <c r="EX168" s="27"/>
      <c r="EY168" s="27"/>
      <c r="EZ168" s="27"/>
      <c r="FA168" s="27"/>
      <c r="FB168" s="27"/>
      <c r="FC168" s="27"/>
      <c r="FD168" s="27"/>
      <c r="FE168" s="27"/>
      <c r="FF168" s="27"/>
      <c r="FG168" s="27"/>
      <c r="FH168" s="27"/>
      <c r="FI168" s="27"/>
      <c r="FJ168" s="27"/>
      <c r="FK168" s="27"/>
      <c r="FL168" s="27"/>
      <c r="FM168" s="27"/>
      <c r="FN168" s="27"/>
      <c r="FO168" s="27"/>
      <c r="FP168" s="27"/>
      <c r="FQ168" s="27"/>
      <c r="FR168" s="27"/>
      <c r="FS168" s="27"/>
      <c r="FT168" s="27"/>
      <c r="FU168" s="27"/>
      <c r="FV168" s="27"/>
      <c r="FW168" s="27"/>
      <c r="FX168" s="27"/>
      <c r="FY168" s="27"/>
      <c r="FZ168" s="27"/>
      <c r="GA168" s="27"/>
      <c r="GB168" s="27"/>
      <c r="GC168" s="27"/>
      <c r="GD168" s="27"/>
      <c r="GE168" s="27"/>
      <c r="GF168" s="27"/>
      <c r="GG168" s="27"/>
      <c r="GH168" s="27"/>
      <c r="GI168" s="27"/>
      <c r="GJ168" s="27"/>
      <c r="GK168" s="27"/>
      <c r="GL168" s="27"/>
      <c r="GM168" s="27"/>
      <c r="GN168" s="27"/>
      <c r="GO168" s="27"/>
      <c r="GP168" s="27"/>
      <c r="GQ168" s="27"/>
      <c r="GR168" s="27"/>
      <c r="GS168" s="27"/>
      <c r="GT168" s="27"/>
      <c r="GU168" s="27"/>
      <c r="GV168" s="27"/>
      <c r="GW168" s="27"/>
      <c r="GX168" s="27"/>
      <c r="GY168" s="27"/>
      <c r="GZ168" s="27"/>
      <c r="HA168" s="27"/>
      <c r="HB168" s="27"/>
      <c r="HC168" s="27"/>
      <c r="HD168" s="27"/>
    </row>
    <row r="169" spans="1:212" ht="25.5" customHeight="1" x14ac:dyDescent="0.25">
      <c r="A169" s="75">
        <v>658400</v>
      </c>
      <c r="B169" s="87" t="s">
        <v>649</v>
      </c>
      <c r="C169" s="91">
        <v>0.14000000000000001</v>
      </c>
      <c r="D169" s="92">
        <v>0</v>
      </c>
      <c r="E169" s="92">
        <v>2</v>
      </c>
      <c r="F169" s="83" t="s">
        <v>237</v>
      </c>
      <c r="G169" s="92" t="s">
        <v>31</v>
      </c>
      <c r="H169" s="96">
        <v>42346</v>
      </c>
      <c r="I169" s="95" t="s">
        <v>32</v>
      </c>
      <c r="J169" s="92" t="s">
        <v>12</v>
      </c>
      <c r="K169" s="92">
        <v>2</v>
      </c>
      <c r="L169" s="62">
        <f t="shared" si="2"/>
        <v>14.285714285714285</v>
      </c>
      <c r="M169" s="83" t="s">
        <v>799</v>
      </c>
      <c r="N169" s="87" t="s">
        <v>51</v>
      </c>
      <c r="O169" s="81" t="s">
        <v>52</v>
      </c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7"/>
      <c r="AK169" s="27"/>
      <c r="AL169" s="27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  <c r="BH169" s="27"/>
      <c r="BI169" s="27"/>
      <c r="BJ169" s="27"/>
      <c r="BK169" s="27"/>
      <c r="BL169" s="27"/>
      <c r="BM169" s="27"/>
      <c r="BN169" s="27"/>
      <c r="BO169" s="27"/>
      <c r="BP169" s="27"/>
      <c r="BQ169" s="27"/>
      <c r="BR169" s="27"/>
      <c r="BS169" s="27"/>
      <c r="BT169" s="27"/>
      <c r="BU169" s="27"/>
      <c r="BV169" s="27"/>
      <c r="BW169" s="27"/>
      <c r="BX169" s="27"/>
      <c r="BY169" s="27"/>
      <c r="BZ169" s="27"/>
      <c r="CA169" s="27"/>
      <c r="CB169" s="27"/>
      <c r="CC169" s="27"/>
      <c r="CD169" s="27"/>
      <c r="CE169" s="27"/>
      <c r="CF169" s="27"/>
      <c r="CG169" s="27"/>
      <c r="CH169" s="27"/>
      <c r="CI169" s="27"/>
      <c r="CJ169" s="27"/>
      <c r="CK169" s="27"/>
      <c r="CL169" s="27"/>
      <c r="CM169" s="27"/>
      <c r="CN169" s="27"/>
      <c r="CO169" s="27"/>
      <c r="CP169" s="27"/>
      <c r="CQ169" s="27"/>
      <c r="CR169" s="27"/>
      <c r="CS169" s="27"/>
      <c r="CT169" s="27"/>
      <c r="CU169" s="27"/>
      <c r="CV169" s="27"/>
      <c r="CW169" s="27"/>
      <c r="CX169" s="27"/>
      <c r="CY169" s="27"/>
      <c r="CZ169" s="27"/>
      <c r="DA169" s="27"/>
      <c r="DB169" s="27"/>
      <c r="DC169" s="27"/>
      <c r="DD169" s="27"/>
      <c r="DE169" s="27"/>
      <c r="DF169" s="27"/>
      <c r="DG169" s="27"/>
      <c r="DH169" s="27"/>
      <c r="DI169" s="27"/>
      <c r="DJ169" s="27"/>
      <c r="DK169" s="27"/>
      <c r="DL169" s="27"/>
      <c r="DM169" s="27"/>
      <c r="DN169" s="27"/>
      <c r="DO169" s="27"/>
      <c r="DP169" s="27"/>
      <c r="DQ169" s="27"/>
      <c r="DR169" s="27"/>
      <c r="DS169" s="27"/>
      <c r="DT169" s="27"/>
      <c r="DU169" s="27"/>
      <c r="DV169" s="27"/>
      <c r="DW169" s="27"/>
      <c r="DX169" s="27"/>
      <c r="DY169" s="27"/>
      <c r="DZ169" s="27"/>
      <c r="EA169" s="27"/>
      <c r="EB169" s="27"/>
      <c r="EC169" s="27"/>
      <c r="ED169" s="27"/>
      <c r="EE169" s="27"/>
      <c r="EF169" s="27"/>
      <c r="EG169" s="27"/>
      <c r="EH169" s="27"/>
      <c r="EI169" s="27"/>
      <c r="EJ169" s="27"/>
      <c r="EK169" s="27"/>
      <c r="EL169" s="27"/>
      <c r="EM169" s="27"/>
      <c r="EN169" s="27"/>
      <c r="EO169" s="27"/>
      <c r="EP169" s="27"/>
      <c r="EQ169" s="27"/>
      <c r="ER169" s="27"/>
      <c r="ES169" s="27"/>
      <c r="ET169" s="27"/>
      <c r="EU169" s="27"/>
      <c r="EV169" s="27"/>
      <c r="EW169" s="27"/>
      <c r="EX169" s="27"/>
      <c r="EY169" s="27"/>
      <c r="EZ169" s="27"/>
      <c r="FA169" s="27"/>
      <c r="FB169" s="27"/>
      <c r="FC169" s="27"/>
      <c r="FD169" s="27"/>
      <c r="FE169" s="27"/>
      <c r="FF169" s="27"/>
      <c r="FG169" s="27"/>
      <c r="FH169" s="27"/>
      <c r="FI169" s="27"/>
      <c r="FJ169" s="27"/>
      <c r="FK169" s="27"/>
      <c r="FL169" s="27"/>
      <c r="FM169" s="27"/>
      <c r="FN169" s="27"/>
      <c r="FO169" s="27"/>
      <c r="FP169" s="27"/>
      <c r="FQ169" s="27"/>
      <c r="FR169" s="27"/>
      <c r="FS169" s="27"/>
      <c r="FT169" s="27"/>
      <c r="FU169" s="27"/>
      <c r="FV169" s="27"/>
      <c r="FW169" s="27"/>
      <c r="FX169" s="27"/>
      <c r="FY169" s="27"/>
      <c r="FZ169" s="27"/>
      <c r="GA169" s="27"/>
      <c r="GB169" s="27"/>
      <c r="GC169" s="27"/>
      <c r="GD169" s="27"/>
      <c r="GE169" s="27"/>
      <c r="GF169" s="27"/>
      <c r="GG169" s="27"/>
      <c r="GH169" s="27"/>
      <c r="GI169" s="27"/>
      <c r="GJ169" s="27"/>
      <c r="GK169" s="27"/>
      <c r="GL169" s="27"/>
      <c r="GM169" s="27"/>
      <c r="GN169" s="27"/>
      <c r="GO169" s="27"/>
      <c r="GP169" s="27"/>
      <c r="GQ169" s="27"/>
      <c r="GR169" s="27"/>
      <c r="GS169" s="27"/>
      <c r="GT169" s="27"/>
      <c r="GU169" s="27"/>
      <c r="GV169" s="27"/>
      <c r="GW169" s="27"/>
      <c r="GX169" s="27"/>
      <c r="GY169" s="27"/>
      <c r="GZ169" s="27"/>
      <c r="HA169" s="27"/>
      <c r="HB169" s="27"/>
      <c r="HC169" s="27"/>
      <c r="HD169" s="27"/>
    </row>
    <row r="170" spans="1:212" s="7" customFormat="1" ht="25.5" customHeight="1" x14ac:dyDescent="0.3">
      <c r="A170" s="75">
        <v>556100</v>
      </c>
      <c r="B170" s="87" t="s">
        <v>650</v>
      </c>
      <c r="C170" s="91">
        <v>0.03</v>
      </c>
      <c r="D170" s="92">
        <v>0</v>
      </c>
      <c r="E170" s="92">
        <v>1</v>
      </c>
      <c r="F170" s="92" t="s">
        <v>238</v>
      </c>
      <c r="G170" s="92" t="s">
        <v>31</v>
      </c>
      <c r="H170" s="96">
        <v>42352</v>
      </c>
      <c r="I170" s="95" t="s">
        <v>32</v>
      </c>
      <c r="J170" s="92" t="s">
        <v>76</v>
      </c>
      <c r="K170" s="92">
        <v>1</v>
      </c>
      <c r="L170" s="62">
        <f t="shared" si="2"/>
        <v>33.333333333333336</v>
      </c>
      <c r="M170" s="83" t="s">
        <v>799</v>
      </c>
      <c r="N170" s="87" t="s">
        <v>178</v>
      </c>
      <c r="O170" s="81" t="s">
        <v>29</v>
      </c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7"/>
      <c r="AK170" s="27"/>
      <c r="AL170" s="27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  <c r="BH170" s="27"/>
      <c r="BI170" s="27"/>
      <c r="BJ170" s="27"/>
      <c r="BK170" s="27"/>
      <c r="BL170" s="27"/>
      <c r="BM170" s="27"/>
      <c r="BN170" s="27"/>
      <c r="BO170" s="27"/>
      <c r="BP170" s="27"/>
      <c r="BQ170" s="27"/>
      <c r="BR170" s="27"/>
      <c r="BS170" s="27"/>
      <c r="BT170" s="27"/>
      <c r="BU170" s="27"/>
      <c r="BV170" s="27"/>
      <c r="BW170" s="27"/>
      <c r="BX170" s="27"/>
      <c r="BY170" s="27"/>
      <c r="BZ170" s="27"/>
      <c r="CA170" s="27"/>
      <c r="CB170" s="27"/>
      <c r="CC170" s="27"/>
      <c r="CD170" s="27"/>
      <c r="CE170" s="27"/>
      <c r="CF170" s="27"/>
      <c r="CG170" s="27"/>
      <c r="CH170" s="27"/>
      <c r="CI170" s="27"/>
      <c r="CJ170" s="27"/>
      <c r="CK170" s="27"/>
      <c r="CL170" s="27"/>
      <c r="CM170" s="27"/>
      <c r="CN170" s="27"/>
      <c r="CO170" s="27"/>
      <c r="CP170" s="27"/>
      <c r="CQ170" s="27"/>
      <c r="CR170" s="27"/>
      <c r="CS170" s="27"/>
      <c r="CT170" s="27"/>
      <c r="CU170" s="27"/>
      <c r="CV170" s="27"/>
      <c r="CW170" s="27"/>
      <c r="CX170" s="27"/>
      <c r="CY170" s="27"/>
      <c r="CZ170" s="27"/>
      <c r="DA170" s="27"/>
      <c r="DB170" s="27"/>
      <c r="DC170" s="27"/>
      <c r="DD170" s="27"/>
      <c r="DE170" s="27"/>
      <c r="DF170" s="27"/>
      <c r="DG170" s="27"/>
      <c r="DH170" s="27"/>
      <c r="DI170" s="27"/>
      <c r="DJ170" s="27"/>
      <c r="DK170" s="27"/>
      <c r="DL170" s="27"/>
      <c r="DM170" s="27"/>
      <c r="DN170" s="27"/>
      <c r="DO170" s="27"/>
      <c r="DP170" s="27"/>
      <c r="DQ170" s="27"/>
      <c r="DR170" s="27"/>
      <c r="DS170" s="27"/>
      <c r="DT170" s="27"/>
      <c r="DU170" s="27"/>
      <c r="DV170" s="27"/>
      <c r="DW170" s="27"/>
      <c r="DX170" s="27"/>
      <c r="DY170" s="27"/>
      <c r="DZ170" s="27"/>
      <c r="EA170" s="27"/>
      <c r="EB170" s="27"/>
      <c r="EC170" s="27"/>
      <c r="ED170" s="27"/>
      <c r="EE170" s="27"/>
      <c r="EF170" s="27"/>
      <c r="EG170" s="27"/>
      <c r="EH170" s="27"/>
      <c r="EI170" s="27"/>
      <c r="EJ170" s="27"/>
      <c r="EK170" s="27"/>
      <c r="EL170" s="27"/>
      <c r="EM170" s="27"/>
      <c r="EN170" s="27"/>
      <c r="EO170" s="27"/>
      <c r="EP170" s="27"/>
      <c r="EQ170" s="27"/>
      <c r="ER170" s="27"/>
      <c r="ES170" s="27"/>
      <c r="ET170" s="27"/>
      <c r="EU170" s="27"/>
      <c r="EV170" s="27"/>
      <c r="EW170" s="27"/>
      <c r="EX170" s="27"/>
      <c r="EY170" s="27"/>
      <c r="EZ170" s="27"/>
      <c r="FA170" s="27"/>
      <c r="FB170" s="27"/>
      <c r="FC170" s="27"/>
      <c r="FD170" s="27"/>
      <c r="FE170" s="27"/>
      <c r="FF170" s="27"/>
      <c r="FG170" s="27"/>
      <c r="FH170" s="27"/>
      <c r="FI170" s="27"/>
      <c r="FJ170" s="27"/>
      <c r="FK170" s="27"/>
      <c r="FL170" s="27"/>
      <c r="FM170" s="27"/>
      <c r="FN170" s="27"/>
      <c r="FO170" s="27"/>
      <c r="FP170" s="27"/>
      <c r="FQ170" s="27"/>
      <c r="FR170" s="27"/>
      <c r="FS170" s="27"/>
      <c r="FT170" s="27"/>
      <c r="FU170" s="27"/>
      <c r="FV170" s="27"/>
      <c r="FW170" s="27"/>
      <c r="FX170" s="27"/>
      <c r="FY170" s="27"/>
      <c r="FZ170" s="27"/>
      <c r="GA170" s="27"/>
      <c r="GB170" s="27"/>
      <c r="GC170" s="27"/>
      <c r="GD170" s="27"/>
      <c r="GE170" s="27"/>
      <c r="GF170" s="27"/>
      <c r="GG170" s="27"/>
      <c r="GH170" s="27"/>
      <c r="GI170" s="27"/>
      <c r="GJ170" s="27"/>
      <c r="GK170" s="27"/>
      <c r="GL170" s="27"/>
      <c r="GM170" s="27"/>
      <c r="GN170" s="27"/>
      <c r="GO170" s="27"/>
      <c r="GP170" s="27"/>
      <c r="GQ170" s="27"/>
      <c r="GR170" s="27"/>
      <c r="GS170" s="27"/>
      <c r="GT170" s="27"/>
      <c r="GU170" s="27"/>
      <c r="GV170" s="27"/>
      <c r="GW170" s="27"/>
      <c r="GX170" s="27"/>
      <c r="GY170" s="27"/>
      <c r="GZ170" s="27"/>
      <c r="HA170" s="27"/>
      <c r="HB170" s="27"/>
      <c r="HC170" s="27"/>
      <c r="HD170" s="27"/>
    </row>
    <row r="171" spans="1:212" ht="25.5" customHeight="1" x14ac:dyDescent="0.25">
      <c r="A171" s="75">
        <v>658800</v>
      </c>
      <c r="B171" s="87" t="s">
        <v>651</v>
      </c>
      <c r="C171" s="91">
        <v>0.25</v>
      </c>
      <c r="D171" s="92">
        <v>0</v>
      </c>
      <c r="E171" s="92">
        <v>2</v>
      </c>
      <c r="F171" s="92" t="s">
        <v>239</v>
      </c>
      <c r="G171" s="92" t="s">
        <v>31</v>
      </c>
      <c r="H171" s="96">
        <v>42356</v>
      </c>
      <c r="I171" s="95" t="s">
        <v>32</v>
      </c>
      <c r="J171" s="92" t="s">
        <v>12</v>
      </c>
      <c r="K171" s="92">
        <v>2</v>
      </c>
      <c r="L171" s="62">
        <f t="shared" si="2"/>
        <v>8</v>
      </c>
      <c r="M171" s="83" t="s">
        <v>799</v>
      </c>
      <c r="N171" s="87" t="s">
        <v>14</v>
      </c>
      <c r="O171" s="81" t="s">
        <v>15</v>
      </c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7"/>
      <c r="AK171" s="27"/>
      <c r="AL171" s="27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  <c r="BH171" s="27"/>
      <c r="BI171" s="27"/>
      <c r="BJ171" s="27"/>
      <c r="BK171" s="27"/>
      <c r="BL171" s="27"/>
      <c r="BM171" s="27"/>
      <c r="BN171" s="27"/>
      <c r="BO171" s="27"/>
      <c r="BP171" s="27"/>
      <c r="BQ171" s="27"/>
      <c r="BR171" s="27"/>
      <c r="BS171" s="27"/>
      <c r="BT171" s="27"/>
      <c r="BU171" s="27"/>
      <c r="BV171" s="27"/>
      <c r="BW171" s="27"/>
      <c r="BX171" s="27"/>
      <c r="BY171" s="27"/>
      <c r="BZ171" s="27"/>
      <c r="CA171" s="27"/>
      <c r="CB171" s="27"/>
      <c r="CC171" s="27"/>
      <c r="CD171" s="27"/>
      <c r="CE171" s="27"/>
      <c r="CF171" s="27"/>
      <c r="CG171" s="27"/>
      <c r="CH171" s="27"/>
      <c r="CI171" s="27"/>
      <c r="CJ171" s="27"/>
      <c r="CK171" s="27"/>
      <c r="CL171" s="27"/>
      <c r="CM171" s="27"/>
      <c r="CN171" s="27"/>
      <c r="CO171" s="27"/>
      <c r="CP171" s="27"/>
      <c r="CQ171" s="27"/>
      <c r="CR171" s="27"/>
      <c r="CS171" s="27"/>
      <c r="CT171" s="27"/>
      <c r="CU171" s="27"/>
      <c r="CV171" s="27"/>
      <c r="CW171" s="27"/>
      <c r="CX171" s="27"/>
      <c r="CY171" s="27"/>
      <c r="CZ171" s="27"/>
      <c r="DA171" s="27"/>
      <c r="DB171" s="27"/>
      <c r="DC171" s="27"/>
      <c r="DD171" s="27"/>
      <c r="DE171" s="27"/>
      <c r="DF171" s="27"/>
      <c r="DG171" s="27"/>
      <c r="DH171" s="27"/>
      <c r="DI171" s="27"/>
      <c r="DJ171" s="27"/>
      <c r="DK171" s="27"/>
      <c r="DL171" s="27"/>
      <c r="DM171" s="27"/>
      <c r="DN171" s="27"/>
      <c r="DO171" s="27"/>
      <c r="DP171" s="27"/>
      <c r="DQ171" s="27"/>
      <c r="DR171" s="27"/>
      <c r="DS171" s="27"/>
      <c r="DT171" s="27"/>
      <c r="DU171" s="27"/>
      <c r="DV171" s="27"/>
      <c r="DW171" s="27"/>
      <c r="DX171" s="27"/>
      <c r="DY171" s="27"/>
      <c r="DZ171" s="27"/>
      <c r="EA171" s="27"/>
      <c r="EB171" s="27"/>
      <c r="EC171" s="27"/>
      <c r="ED171" s="27"/>
      <c r="EE171" s="27"/>
      <c r="EF171" s="27"/>
      <c r="EG171" s="27"/>
      <c r="EH171" s="27"/>
      <c r="EI171" s="27"/>
      <c r="EJ171" s="27"/>
      <c r="EK171" s="27"/>
      <c r="EL171" s="27"/>
      <c r="EM171" s="27"/>
      <c r="EN171" s="27"/>
      <c r="EO171" s="27"/>
      <c r="EP171" s="27"/>
      <c r="EQ171" s="27"/>
      <c r="ER171" s="27"/>
      <c r="ES171" s="27"/>
      <c r="ET171" s="27"/>
      <c r="EU171" s="27"/>
      <c r="EV171" s="27"/>
      <c r="EW171" s="27"/>
      <c r="EX171" s="27"/>
      <c r="EY171" s="27"/>
      <c r="EZ171" s="27"/>
      <c r="FA171" s="27"/>
      <c r="FB171" s="27"/>
      <c r="FC171" s="27"/>
      <c r="FD171" s="27"/>
      <c r="FE171" s="27"/>
      <c r="FF171" s="27"/>
      <c r="FG171" s="27"/>
      <c r="FH171" s="27"/>
      <c r="FI171" s="27"/>
      <c r="FJ171" s="27"/>
      <c r="FK171" s="27"/>
      <c r="FL171" s="27"/>
      <c r="FM171" s="27"/>
      <c r="FN171" s="27"/>
      <c r="FO171" s="27"/>
      <c r="FP171" s="27"/>
      <c r="FQ171" s="27"/>
      <c r="FR171" s="27"/>
      <c r="FS171" s="27"/>
      <c r="FT171" s="27"/>
      <c r="FU171" s="27"/>
      <c r="FV171" s="27"/>
      <c r="FW171" s="27"/>
      <c r="FX171" s="27"/>
      <c r="FY171" s="27"/>
      <c r="FZ171" s="27"/>
      <c r="GA171" s="27"/>
      <c r="GB171" s="27"/>
      <c r="GC171" s="27"/>
      <c r="GD171" s="27"/>
      <c r="GE171" s="27"/>
      <c r="GF171" s="27"/>
      <c r="GG171" s="27"/>
      <c r="GH171" s="27"/>
      <c r="GI171" s="27"/>
      <c r="GJ171" s="27"/>
      <c r="GK171" s="27"/>
      <c r="GL171" s="27"/>
      <c r="GM171" s="27"/>
      <c r="GN171" s="27"/>
      <c r="GO171" s="27"/>
      <c r="GP171" s="27"/>
      <c r="GQ171" s="27"/>
      <c r="GR171" s="27"/>
      <c r="GS171" s="27"/>
      <c r="GT171" s="27"/>
      <c r="GU171" s="27"/>
      <c r="GV171" s="27"/>
      <c r="GW171" s="27"/>
      <c r="GX171" s="27"/>
      <c r="GY171" s="27"/>
      <c r="GZ171" s="27"/>
      <c r="HA171" s="27"/>
      <c r="HB171" s="27"/>
      <c r="HC171" s="27"/>
      <c r="HD171" s="27"/>
    </row>
    <row r="172" spans="1:212" ht="25.5" customHeight="1" x14ac:dyDescent="0.25">
      <c r="A172" s="75">
        <v>659000</v>
      </c>
      <c r="B172" s="87" t="s">
        <v>652</v>
      </c>
      <c r="C172" s="91">
        <v>0.28000000000000003</v>
      </c>
      <c r="D172" s="92">
        <v>0</v>
      </c>
      <c r="E172" s="92">
        <v>2</v>
      </c>
      <c r="F172" s="92" t="s">
        <v>240</v>
      </c>
      <c r="G172" s="92" t="s">
        <v>31</v>
      </c>
      <c r="H172" s="96">
        <v>42356</v>
      </c>
      <c r="I172" s="95" t="s">
        <v>32</v>
      </c>
      <c r="J172" s="92" t="s">
        <v>12</v>
      </c>
      <c r="K172" s="92">
        <v>2</v>
      </c>
      <c r="L172" s="62">
        <f t="shared" si="2"/>
        <v>7.1428571428571423</v>
      </c>
      <c r="M172" s="83" t="s">
        <v>799</v>
      </c>
      <c r="N172" s="87" t="s">
        <v>33</v>
      </c>
      <c r="O172" s="81" t="s">
        <v>34</v>
      </c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7"/>
      <c r="AK172" s="27"/>
      <c r="AL172" s="27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  <c r="BH172" s="27"/>
      <c r="BI172" s="27"/>
      <c r="BJ172" s="27"/>
      <c r="BK172" s="27"/>
      <c r="BL172" s="27"/>
      <c r="BM172" s="27"/>
      <c r="BN172" s="27"/>
      <c r="BO172" s="27"/>
      <c r="BP172" s="27"/>
      <c r="BQ172" s="27"/>
      <c r="BR172" s="27"/>
      <c r="BS172" s="27"/>
      <c r="BT172" s="27"/>
      <c r="BU172" s="27"/>
      <c r="BV172" s="27"/>
      <c r="BW172" s="27"/>
      <c r="BX172" s="27"/>
      <c r="BY172" s="27"/>
      <c r="BZ172" s="27"/>
      <c r="CA172" s="27"/>
      <c r="CB172" s="27"/>
      <c r="CC172" s="27"/>
      <c r="CD172" s="27"/>
      <c r="CE172" s="27"/>
      <c r="CF172" s="27"/>
      <c r="CG172" s="27"/>
      <c r="CH172" s="27"/>
      <c r="CI172" s="27"/>
      <c r="CJ172" s="27"/>
      <c r="CK172" s="27"/>
      <c r="CL172" s="27"/>
      <c r="CM172" s="27"/>
      <c r="CN172" s="27"/>
      <c r="CO172" s="27"/>
      <c r="CP172" s="27"/>
      <c r="CQ172" s="27"/>
      <c r="CR172" s="27"/>
      <c r="CS172" s="27"/>
      <c r="CT172" s="27"/>
      <c r="CU172" s="27"/>
      <c r="CV172" s="27"/>
      <c r="CW172" s="27"/>
      <c r="CX172" s="27"/>
      <c r="CY172" s="27"/>
      <c r="CZ172" s="27"/>
      <c r="DA172" s="27"/>
      <c r="DB172" s="27"/>
      <c r="DC172" s="27"/>
      <c r="DD172" s="27"/>
      <c r="DE172" s="27"/>
      <c r="DF172" s="27"/>
      <c r="DG172" s="27"/>
      <c r="DH172" s="27"/>
      <c r="DI172" s="27"/>
      <c r="DJ172" s="27"/>
      <c r="DK172" s="27"/>
      <c r="DL172" s="27"/>
      <c r="DM172" s="27"/>
      <c r="DN172" s="27"/>
      <c r="DO172" s="27"/>
      <c r="DP172" s="27"/>
      <c r="DQ172" s="27"/>
      <c r="DR172" s="27"/>
      <c r="DS172" s="27"/>
      <c r="DT172" s="27"/>
      <c r="DU172" s="27"/>
      <c r="DV172" s="27"/>
      <c r="DW172" s="27"/>
      <c r="DX172" s="27"/>
      <c r="DY172" s="27"/>
      <c r="DZ172" s="27"/>
      <c r="EA172" s="27"/>
      <c r="EB172" s="27"/>
      <c r="EC172" s="27"/>
      <c r="ED172" s="27"/>
      <c r="EE172" s="27"/>
      <c r="EF172" s="27"/>
      <c r="EG172" s="27"/>
      <c r="EH172" s="27"/>
      <c r="EI172" s="27"/>
      <c r="EJ172" s="27"/>
      <c r="EK172" s="27"/>
      <c r="EL172" s="27"/>
      <c r="EM172" s="27"/>
      <c r="EN172" s="27"/>
      <c r="EO172" s="27"/>
      <c r="EP172" s="27"/>
      <c r="EQ172" s="27"/>
      <c r="ER172" s="27"/>
      <c r="ES172" s="27"/>
      <c r="ET172" s="27"/>
      <c r="EU172" s="27"/>
      <c r="EV172" s="27"/>
      <c r="EW172" s="27"/>
      <c r="EX172" s="27"/>
      <c r="EY172" s="27"/>
      <c r="EZ172" s="27"/>
      <c r="FA172" s="27"/>
      <c r="FB172" s="27"/>
      <c r="FC172" s="27"/>
      <c r="FD172" s="27"/>
      <c r="FE172" s="27"/>
      <c r="FF172" s="27"/>
      <c r="FG172" s="27"/>
      <c r="FH172" s="27"/>
      <c r="FI172" s="27"/>
      <c r="FJ172" s="27"/>
      <c r="FK172" s="27"/>
      <c r="FL172" s="27"/>
      <c r="FM172" s="27"/>
      <c r="FN172" s="27"/>
      <c r="FO172" s="27"/>
      <c r="FP172" s="27"/>
      <c r="FQ172" s="27"/>
      <c r="FR172" s="27"/>
      <c r="FS172" s="27"/>
      <c r="FT172" s="27"/>
      <c r="FU172" s="27"/>
      <c r="FV172" s="27"/>
      <c r="FW172" s="27"/>
      <c r="FX172" s="27"/>
      <c r="FY172" s="27"/>
      <c r="FZ172" s="27"/>
      <c r="GA172" s="27"/>
      <c r="GB172" s="27"/>
      <c r="GC172" s="27"/>
      <c r="GD172" s="27"/>
      <c r="GE172" s="27"/>
      <c r="GF172" s="27"/>
      <c r="GG172" s="27"/>
      <c r="GH172" s="27"/>
      <c r="GI172" s="27"/>
      <c r="GJ172" s="27"/>
      <c r="GK172" s="27"/>
      <c r="GL172" s="27"/>
      <c r="GM172" s="27"/>
      <c r="GN172" s="27"/>
      <c r="GO172" s="27"/>
      <c r="GP172" s="27"/>
      <c r="GQ172" s="27"/>
      <c r="GR172" s="27"/>
      <c r="GS172" s="27"/>
      <c r="GT172" s="27"/>
      <c r="GU172" s="27"/>
      <c r="GV172" s="27"/>
      <c r="GW172" s="27"/>
      <c r="GX172" s="27"/>
      <c r="GY172" s="27"/>
      <c r="GZ172" s="27"/>
      <c r="HA172" s="27"/>
      <c r="HB172" s="27"/>
      <c r="HC172" s="27"/>
      <c r="HD172" s="27"/>
    </row>
    <row r="173" spans="1:212" ht="25.5" customHeight="1" x14ac:dyDescent="0.25">
      <c r="A173" s="75">
        <v>545600</v>
      </c>
      <c r="B173" s="87" t="s">
        <v>653</v>
      </c>
      <c r="C173" s="91">
        <v>0.24</v>
      </c>
      <c r="D173" s="92">
        <v>0</v>
      </c>
      <c r="E173" s="92">
        <v>4</v>
      </c>
      <c r="F173" s="83" t="s">
        <v>241</v>
      </c>
      <c r="G173" s="92" t="s">
        <v>31</v>
      </c>
      <c r="H173" s="95">
        <v>42356</v>
      </c>
      <c r="I173" s="95" t="s">
        <v>32</v>
      </c>
      <c r="J173" s="92" t="s">
        <v>93</v>
      </c>
      <c r="K173" s="92">
        <v>4</v>
      </c>
      <c r="L173" s="62">
        <f t="shared" si="2"/>
        <v>16.666666666666668</v>
      </c>
      <c r="M173" s="83" t="s">
        <v>799</v>
      </c>
      <c r="N173" s="87" t="s">
        <v>230</v>
      </c>
      <c r="O173" s="81" t="s">
        <v>15</v>
      </c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7"/>
      <c r="AK173" s="27"/>
      <c r="AL173" s="27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  <c r="BH173" s="27"/>
      <c r="BI173" s="27"/>
      <c r="BJ173" s="27"/>
      <c r="BK173" s="27"/>
      <c r="BL173" s="27"/>
      <c r="BM173" s="27"/>
      <c r="BN173" s="27"/>
      <c r="BO173" s="27"/>
      <c r="BP173" s="27"/>
      <c r="BQ173" s="27"/>
      <c r="BR173" s="27"/>
      <c r="BS173" s="27"/>
      <c r="BT173" s="27"/>
      <c r="BU173" s="27"/>
      <c r="BV173" s="27"/>
      <c r="BW173" s="27"/>
      <c r="BX173" s="27"/>
      <c r="BY173" s="27"/>
      <c r="BZ173" s="27"/>
      <c r="CA173" s="27"/>
      <c r="CB173" s="27"/>
      <c r="CC173" s="27"/>
      <c r="CD173" s="27"/>
      <c r="CE173" s="27"/>
      <c r="CF173" s="27"/>
      <c r="CG173" s="27"/>
      <c r="CH173" s="27"/>
      <c r="CI173" s="27"/>
      <c r="CJ173" s="27"/>
      <c r="CK173" s="27"/>
      <c r="CL173" s="27"/>
      <c r="CM173" s="27"/>
      <c r="CN173" s="27"/>
      <c r="CO173" s="27"/>
      <c r="CP173" s="27"/>
      <c r="CQ173" s="27"/>
      <c r="CR173" s="27"/>
      <c r="CS173" s="27"/>
      <c r="CT173" s="27"/>
      <c r="CU173" s="27"/>
      <c r="CV173" s="27"/>
      <c r="CW173" s="27"/>
      <c r="CX173" s="27"/>
      <c r="CY173" s="27"/>
      <c r="CZ173" s="27"/>
      <c r="DA173" s="27"/>
      <c r="DB173" s="27"/>
      <c r="DC173" s="27"/>
      <c r="DD173" s="27"/>
      <c r="DE173" s="27"/>
      <c r="DF173" s="27"/>
      <c r="DG173" s="27"/>
      <c r="DH173" s="27"/>
      <c r="DI173" s="27"/>
      <c r="DJ173" s="27"/>
      <c r="DK173" s="27"/>
      <c r="DL173" s="27"/>
      <c r="DM173" s="27"/>
      <c r="DN173" s="27"/>
      <c r="DO173" s="27"/>
      <c r="DP173" s="27"/>
      <c r="DQ173" s="27"/>
      <c r="DR173" s="27"/>
      <c r="DS173" s="27"/>
      <c r="DT173" s="27"/>
      <c r="DU173" s="27"/>
      <c r="DV173" s="27"/>
      <c r="DW173" s="27"/>
      <c r="DX173" s="27"/>
      <c r="DY173" s="27"/>
      <c r="DZ173" s="27"/>
      <c r="EA173" s="27"/>
      <c r="EB173" s="27"/>
      <c r="EC173" s="27"/>
      <c r="ED173" s="27"/>
      <c r="EE173" s="27"/>
      <c r="EF173" s="27"/>
      <c r="EG173" s="27"/>
      <c r="EH173" s="27"/>
      <c r="EI173" s="27"/>
      <c r="EJ173" s="27"/>
      <c r="EK173" s="27"/>
      <c r="EL173" s="27"/>
      <c r="EM173" s="27"/>
      <c r="EN173" s="27"/>
      <c r="EO173" s="27"/>
      <c r="EP173" s="27"/>
      <c r="EQ173" s="27"/>
      <c r="ER173" s="27"/>
      <c r="ES173" s="27"/>
      <c r="ET173" s="27"/>
      <c r="EU173" s="27"/>
      <c r="EV173" s="27"/>
      <c r="EW173" s="27"/>
      <c r="EX173" s="27"/>
      <c r="EY173" s="27"/>
      <c r="EZ173" s="27"/>
      <c r="FA173" s="27"/>
      <c r="FB173" s="27"/>
      <c r="FC173" s="27"/>
      <c r="FD173" s="27"/>
      <c r="FE173" s="27"/>
      <c r="FF173" s="27"/>
      <c r="FG173" s="27"/>
      <c r="FH173" s="27"/>
      <c r="FI173" s="27"/>
      <c r="FJ173" s="27"/>
      <c r="FK173" s="27"/>
      <c r="FL173" s="27"/>
      <c r="FM173" s="27"/>
      <c r="FN173" s="27"/>
      <c r="FO173" s="27"/>
      <c r="FP173" s="27"/>
      <c r="FQ173" s="27"/>
      <c r="FR173" s="27"/>
      <c r="FS173" s="27"/>
      <c r="FT173" s="27"/>
      <c r="FU173" s="27"/>
      <c r="FV173" s="27"/>
      <c r="FW173" s="27"/>
      <c r="FX173" s="27"/>
      <c r="FY173" s="27"/>
      <c r="FZ173" s="27"/>
      <c r="GA173" s="27"/>
      <c r="GB173" s="27"/>
      <c r="GC173" s="27"/>
      <c r="GD173" s="27"/>
      <c r="GE173" s="27"/>
      <c r="GF173" s="27"/>
      <c r="GG173" s="27"/>
      <c r="GH173" s="27"/>
      <c r="GI173" s="27"/>
      <c r="GJ173" s="27"/>
      <c r="GK173" s="27"/>
      <c r="GL173" s="27"/>
      <c r="GM173" s="27"/>
      <c r="GN173" s="27"/>
      <c r="GO173" s="27"/>
      <c r="GP173" s="27"/>
      <c r="GQ173" s="27"/>
      <c r="GR173" s="27"/>
      <c r="GS173" s="27"/>
      <c r="GT173" s="27"/>
      <c r="GU173" s="27"/>
      <c r="GV173" s="27"/>
      <c r="GW173" s="27"/>
      <c r="GX173" s="27"/>
      <c r="GY173" s="27"/>
      <c r="GZ173" s="27"/>
      <c r="HA173" s="27"/>
      <c r="HB173" s="27"/>
      <c r="HC173" s="27"/>
      <c r="HD173" s="27"/>
    </row>
    <row r="174" spans="1:212" s="36" customFormat="1" ht="25.5" customHeight="1" x14ac:dyDescent="0.25">
      <c r="A174" s="75">
        <v>659300</v>
      </c>
      <c r="B174" s="87" t="s">
        <v>654</v>
      </c>
      <c r="C174" s="91">
        <v>0.09</v>
      </c>
      <c r="D174" s="92">
        <v>0</v>
      </c>
      <c r="E174" s="92">
        <v>1</v>
      </c>
      <c r="F174" s="92" t="s">
        <v>242</v>
      </c>
      <c r="G174" s="92" t="s">
        <v>31</v>
      </c>
      <c r="H174" s="96">
        <v>42360</v>
      </c>
      <c r="I174" s="95" t="s">
        <v>32</v>
      </c>
      <c r="J174" s="92" t="s">
        <v>39</v>
      </c>
      <c r="K174" s="92">
        <v>1</v>
      </c>
      <c r="L174" s="62">
        <f t="shared" si="2"/>
        <v>11.111111111111111</v>
      </c>
      <c r="M174" s="83" t="s">
        <v>799</v>
      </c>
      <c r="N174" s="87" t="s">
        <v>57</v>
      </c>
      <c r="O174" s="81" t="s">
        <v>41</v>
      </c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7"/>
      <c r="AK174" s="27"/>
      <c r="AL174" s="27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  <c r="BH174" s="27"/>
      <c r="BI174" s="27"/>
      <c r="BJ174" s="27"/>
      <c r="BK174" s="27"/>
      <c r="BL174" s="27"/>
      <c r="BM174" s="27"/>
      <c r="BN174" s="27"/>
      <c r="BO174" s="27"/>
      <c r="BP174" s="27"/>
      <c r="BQ174" s="27"/>
      <c r="BR174" s="27"/>
      <c r="BS174" s="27"/>
      <c r="BT174" s="27"/>
      <c r="BU174" s="27"/>
      <c r="BV174" s="27"/>
      <c r="BW174" s="27"/>
      <c r="BX174" s="27"/>
      <c r="BY174" s="27"/>
      <c r="BZ174" s="27"/>
      <c r="CA174" s="27"/>
      <c r="CB174" s="27"/>
      <c r="CC174" s="27"/>
      <c r="CD174" s="27"/>
      <c r="CE174" s="27"/>
      <c r="CF174" s="27"/>
      <c r="CG174" s="27"/>
      <c r="CH174" s="27"/>
      <c r="CI174" s="27"/>
      <c r="CJ174" s="27"/>
      <c r="CK174" s="27"/>
      <c r="CL174" s="27"/>
      <c r="CM174" s="27"/>
      <c r="CN174" s="27"/>
      <c r="CO174" s="27"/>
      <c r="CP174" s="27"/>
      <c r="CQ174" s="27"/>
      <c r="CR174" s="27"/>
      <c r="CS174" s="27"/>
      <c r="CT174" s="27"/>
      <c r="CU174" s="27"/>
      <c r="CV174" s="27"/>
      <c r="CW174" s="27"/>
      <c r="CX174" s="27"/>
      <c r="CY174" s="27"/>
      <c r="CZ174" s="27"/>
      <c r="DA174" s="27"/>
      <c r="DB174" s="27"/>
      <c r="DC174" s="27"/>
      <c r="DD174" s="27"/>
      <c r="DE174" s="27"/>
      <c r="DF174" s="27"/>
      <c r="DG174" s="27"/>
      <c r="DH174" s="27"/>
      <c r="DI174" s="27"/>
      <c r="DJ174" s="27"/>
      <c r="DK174" s="27"/>
      <c r="DL174" s="27"/>
      <c r="DM174" s="27"/>
      <c r="DN174" s="27"/>
      <c r="DO174" s="27"/>
      <c r="DP174" s="27"/>
      <c r="DQ174" s="27"/>
      <c r="DR174" s="27"/>
      <c r="DS174" s="27"/>
      <c r="DT174" s="27"/>
      <c r="DU174" s="27"/>
      <c r="DV174" s="27"/>
      <c r="DW174" s="27"/>
      <c r="DX174" s="27"/>
      <c r="DY174" s="27"/>
      <c r="DZ174" s="27"/>
      <c r="EA174" s="27"/>
      <c r="EB174" s="27"/>
      <c r="EC174" s="27"/>
      <c r="ED174" s="27"/>
      <c r="EE174" s="27"/>
      <c r="EF174" s="27"/>
      <c r="EG174" s="27"/>
      <c r="EH174" s="27"/>
      <c r="EI174" s="27"/>
      <c r="EJ174" s="27"/>
      <c r="EK174" s="27"/>
      <c r="EL174" s="27"/>
      <c r="EM174" s="27"/>
      <c r="EN174" s="27"/>
      <c r="EO174" s="27"/>
      <c r="EP174" s="27"/>
      <c r="EQ174" s="27"/>
      <c r="ER174" s="27"/>
      <c r="ES174" s="27"/>
      <c r="ET174" s="27"/>
      <c r="EU174" s="27"/>
      <c r="EV174" s="27"/>
      <c r="EW174" s="27"/>
      <c r="EX174" s="27"/>
      <c r="EY174" s="27"/>
      <c r="EZ174" s="27"/>
      <c r="FA174" s="27"/>
      <c r="FB174" s="27"/>
      <c r="FC174" s="27"/>
      <c r="FD174" s="27"/>
      <c r="FE174" s="27"/>
      <c r="FF174" s="27"/>
      <c r="FG174" s="27"/>
      <c r="FH174" s="27"/>
      <c r="FI174" s="27"/>
      <c r="FJ174" s="27"/>
      <c r="FK174" s="27"/>
      <c r="FL174" s="27"/>
      <c r="FM174" s="27"/>
      <c r="FN174" s="27"/>
      <c r="FO174" s="27"/>
      <c r="FP174" s="27"/>
      <c r="FQ174" s="27"/>
      <c r="FR174" s="27"/>
      <c r="FS174" s="27"/>
      <c r="FT174" s="27"/>
      <c r="FU174" s="27"/>
      <c r="FV174" s="27"/>
      <c r="FW174" s="27"/>
      <c r="FX174" s="27"/>
      <c r="FY174" s="27"/>
      <c r="FZ174" s="27"/>
      <c r="GA174" s="27"/>
      <c r="GB174" s="27"/>
      <c r="GC174" s="27"/>
      <c r="GD174" s="27"/>
      <c r="GE174" s="27"/>
      <c r="GF174" s="27"/>
      <c r="GG174" s="27"/>
      <c r="GH174" s="27"/>
      <c r="GI174" s="27"/>
      <c r="GJ174" s="27"/>
      <c r="GK174" s="27"/>
      <c r="GL174" s="27"/>
      <c r="GM174" s="27"/>
      <c r="GN174" s="27"/>
      <c r="GO174" s="27"/>
      <c r="GP174" s="27"/>
      <c r="GQ174" s="27"/>
      <c r="GR174" s="27"/>
      <c r="GS174" s="27"/>
      <c r="GT174" s="27"/>
      <c r="GU174" s="27"/>
      <c r="GV174" s="27"/>
      <c r="GW174" s="27"/>
      <c r="GX174" s="27"/>
      <c r="GY174" s="27"/>
      <c r="GZ174" s="27"/>
      <c r="HA174" s="27"/>
      <c r="HB174" s="27"/>
      <c r="HC174" s="27"/>
      <c r="HD174" s="27"/>
    </row>
    <row r="175" spans="1:212" s="7" customFormat="1" ht="25.5" customHeight="1" x14ac:dyDescent="0.3">
      <c r="A175" s="75">
        <v>642600</v>
      </c>
      <c r="B175" s="87" t="s">
        <v>655</v>
      </c>
      <c r="C175" s="91">
        <v>0.04</v>
      </c>
      <c r="D175" s="92">
        <v>0</v>
      </c>
      <c r="E175" s="92">
        <v>1</v>
      </c>
      <c r="F175" s="83" t="s">
        <v>243</v>
      </c>
      <c r="G175" s="92" t="s">
        <v>31</v>
      </c>
      <c r="H175" s="95">
        <v>42377</v>
      </c>
      <c r="I175" s="92" t="s">
        <v>32</v>
      </c>
      <c r="J175" s="92" t="s">
        <v>12</v>
      </c>
      <c r="K175" s="92">
        <v>1</v>
      </c>
      <c r="L175" s="62">
        <f t="shared" si="2"/>
        <v>25</v>
      </c>
      <c r="M175" s="83" t="s">
        <v>799</v>
      </c>
      <c r="N175" s="87" t="s">
        <v>128</v>
      </c>
      <c r="O175" s="81" t="s">
        <v>15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0"/>
      <c r="CN175" s="10"/>
      <c r="CO175" s="10"/>
      <c r="CP175" s="10"/>
      <c r="CQ175" s="10"/>
      <c r="CR175" s="10"/>
      <c r="CS175" s="10"/>
      <c r="CT175" s="10"/>
      <c r="CU175" s="10"/>
      <c r="CV175" s="10"/>
      <c r="CW175" s="10"/>
      <c r="CX175" s="10"/>
      <c r="CY175" s="10"/>
      <c r="CZ175" s="10"/>
      <c r="DA175" s="10"/>
      <c r="DB175" s="10"/>
      <c r="DC175" s="10"/>
      <c r="DD175" s="10"/>
      <c r="DE175" s="10"/>
      <c r="DF175" s="10"/>
      <c r="DG175" s="10"/>
      <c r="DH175" s="10"/>
      <c r="DI175" s="10"/>
      <c r="DJ175" s="10"/>
      <c r="DK175" s="10"/>
      <c r="DL175" s="10"/>
      <c r="DM175" s="10"/>
      <c r="DN175" s="10"/>
      <c r="DO175" s="10"/>
      <c r="DP175" s="10"/>
      <c r="DQ175" s="10"/>
      <c r="DR175" s="10"/>
      <c r="DS175" s="10"/>
      <c r="DT175" s="10"/>
      <c r="DU175" s="10"/>
      <c r="DV175" s="10"/>
      <c r="DW175" s="10"/>
      <c r="DX175" s="10"/>
      <c r="DY175" s="10"/>
      <c r="DZ175" s="10"/>
      <c r="EA175" s="10"/>
      <c r="EB175" s="10"/>
      <c r="EC175" s="10"/>
      <c r="ED175" s="10"/>
      <c r="EE175" s="10"/>
      <c r="EF175" s="10"/>
      <c r="EG175" s="10"/>
      <c r="EH175" s="10"/>
      <c r="EI175" s="10"/>
      <c r="EJ175" s="10"/>
      <c r="EK175" s="10"/>
      <c r="EL175" s="10"/>
      <c r="EM175" s="10"/>
      <c r="EN175" s="10"/>
      <c r="EO175" s="10"/>
      <c r="EP175" s="10"/>
      <c r="EQ175" s="10"/>
      <c r="ER175" s="10"/>
      <c r="ES175" s="10"/>
      <c r="ET175" s="10"/>
      <c r="EU175" s="10"/>
      <c r="EV175" s="10"/>
      <c r="EW175" s="10"/>
      <c r="EX175" s="10"/>
      <c r="EY175" s="10"/>
      <c r="EZ175" s="10"/>
      <c r="FA175" s="10"/>
      <c r="FB175" s="10"/>
      <c r="FC175" s="10"/>
      <c r="FD175" s="10"/>
      <c r="FE175" s="10"/>
      <c r="FF175" s="10"/>
      <c r="FG175" s="10"/>
      <c r="FH175" s="10"/>
      <c r="FI175" s="10"/>
      <c r="FJ175" s="10"/>
      <c r="FK175" s="10"/>
      <c r="FL175" s="10"/>
      <c r="FM175" s="10"/>
      <c r="FN175" s="10"/>
      <c r="FO175" s="10"/>
      <c r="FP175" s="10"/>
      <c r="FQ175" s="10"/>
      <c r="FR175" s="10"/>
      <c r="FS175" s="10"/>
      <c r="FT175" s="10"/>
      <c r="FU175" s="10"/>
      <c r="FV175" s="10"/>
      <c r="FW175" s="10"/>
      <c r="FX175" s="10"/>
      <c r="FY175" s="10"/>
      <c r="FZ175" s="10"/>
      <c r="GA175" s="10"/>
      <c r="GB175" s="10"/>
      <c r="GC175" s="10"/>
      <c r="GD175" s="10"/>
      <c r="GE175" s="10"/>
      <c r="GF175" s="10"/>
      <c r="GG175" s="10"/>
      <c r="GH175" s="10"/>
      <c r="GI175" s="10"/>
      <c r="GJ175" s="10"/>
      <c r="GK175" s="10"/>
      <c r="GL175" s="10"/>
      <c r="GM175" s="10"/>
      <c r="GN175" s="10"/>
      <c r="GO175" s="10"/>
      <c r="GP175" s="10"/>
      <c r="GQ175" s="10"/>
      <c r="GR175" s="10"/>
      <c r="GS175" s="10"/>
      <c r="GT175" s="10"/>
      <c r="GU175" s="10"/>
      <c r="GV175" s="10"/>
      <c r="GW175" s="10"/>
      <c r="GX175" s="10"/>
      <c r="GY175" s="10"/>
      <c r="GZ175" s="10"/>
      <c r="HA175" s="10"/>
      <c r="HB175" s="10"/>
      <c r="HC175" s="10"/>
      <c r="HD175" s="10"/>
    </row>
    <row r="176" spans="1:212" s="7" customFormat="1" ht="25.5" customHeight="1" x14ac:dyDescent="0.3">
      <c r="A176" s="75">
        <v>659500</v>
      </c>
      <c r="B176" s="87" t="s">
        <v>656</v>
      </c>
      <c r="C176" s="91">
        <v>0.25</v>
      </c>
      <c r="D176" s="92">
        <v>0</v>
      </c>
      <c r="E176" s="92">
        <v>14</v>
      </c>
      <c r="F176" s="92" t="s">
        <v>244</v>
      </c>
      <c r="G176" s="92" t="s">
        <v>31</v>
      </c>
      <c r="H176" s="130">
        <v>42377</v>
      </c>
      <c r="I176" s="95" t="s">
        <v>32</v>
      </c>
      <c r="J176" s="92" t="s">
        <v>245</v>
      </c>
      <c r="K176" s="92">
        <v>14</v>
      </c>
      <c r="L176" s="62">
        <f t="shared" si="2"/>
        <v>56</v>
      </c>
      <c r="M176" s="83" t="s">
        <v>799</v>
      </c>
      <c r="N176" s="87" t="s">
        <v>40</v>
      </c>
      <c r="O176" s="81" t="s">
        <v>24</v>
      </c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  <c r="BH176" s="27"/>
      <c r="BI176" s="27"/>
      <c r="BJ176" s="27"/>
      <c r="BK176" s="27"/>
      <c r="BL176" s="27"/>
      <c r="BM176" s="27"/>
      <c r="BN176" s="27"/>
      <c r="BO176" s="27"/>
      <c r="BP176" s="27"/>
      <c r="BQ176" s="27"/>
      <c r="BR176" s="27"/>
      <c r="BS176" s="27"/>
      <c r="BT176" s="27"/>
      <c r="BU176" s="27"/>
      <c r="BV176" s="27"/>
      <c r="BW176" s="27"/>
      <c r="BX176" s="27"/>
      <c r="BY176" s="27"/>
      <c r="BZ176" s="27"/>
      <c r="CA176" s="27"/>
      <c r="CB176" s="27"/>
      <c r="CC176" s="27"/>
      <c r="CD176" s="27"/>
      <c r="CE176" s="27"/>
      <c r="CF176" s="27"/>
      <c r="CG176" s="27"/>
      <c r="CH176" s="27"/>
      <c r="CI176" s="27"/>
      <c r="CJ176" s="27"/>
      <c r="CK176" s="27"/>
      <c r="CL176" s="27"/>
      <c r="CM176" s="27"/>
      <c r="CN176" s="27"/>
      <c r="CO176" s="27"/>
      <c r="CP176" s="27"/>
      <c r="CQ176" s="27"/>
      <c r="CR176" s="27"/>
      <c r="CS176" s="27"/>
      <c r="CT176" s="27"/>
      <c r="CU176" s="27"/>
      <c r="CV176" s="27"/>
      <c r="CW176" s="27"/>
      <c r="CX176" s="27"/>
      <c r="CY176" s="27"/>
      <c r="CZ176" s="27"/>
      <c r="DA176" s="27"/>
      <c r="DB176" s="27"/>
      <c r="DC176" s="27"/>
      <c r="DD176" s="27"/>
      <c r="DE176" s="27"/>
      <c r="DF176" s="27"/>
      <c r="DG176" s="27"/>
      <c r="DH176" s="27"/>
      <c r="DI176" s="27"/>
      <c r="DJ176" s="27"/>
      <c r="DK176" s="27"/>
      <c r="DL176" s="27"/>
      <c r="DM176" s="27"/>
      <c r="DN176" s="27"/>
      <c r="DO176" s="27"/>
      <c r="DP176" s="27"/>
      <c r="DQ176" s="27"/>
      <c r="DR176" s="27"/>
      <c r="DS176" s="27"/>
      <c r="DT176" s="27"/>
      <c r="DU176" s="27"/>
      <c r="DV176" s="27"/>
      <c r="DW176" s="27"/>
      <c r="DX176" s="27"/>
      <c r="DY176" s="27"/>
      <c r="DZ176" s="27"/>
      <c r="EA176" s="27"/>
      <c r="EB176" s="27"/>
      <c r="EC176" s="27"/>
      <c r="ED176" s="27"/>
      <c r="EE176" s="27"/>
      <c r="EF176" s="27"/>
      <c r="EG176" s="27"/>
      <c r="EH176" s="27"/>
      <c r="EI176" s="27"/>
      <c r="EJ176" s="27"/>
      <c r="EK176" s="27"/>
      <c r="EL176" s="27"/>
      <c r="EM176" s="27"/>
      <c r="EN176" s="27"/>
      <c r="EO176" s="27"/>
      <c r="EP176" s="27"/>
      <c r="EQ176" s="27"/>
      <c r="ER176" s="27"/>
      <c r="ES176" s="27"/>
      <c r="ET176" s="27"/>
      <c r="EU176" s="27"/>
      <c r="EV176" s="27"/>
      <c r="EW176" s="27"/>
      <c r="EX176" s="27"/>
      <c r="EY176" s="27"/>
      <c r="EZ176" s="27"/>
      <c r="FA176" s="27"/>
      <c r="FB176" s="27"/>
      <c r="FC176" s="27"/>
      <c r="FD176" s="27"/>
      <c r="FE176" s="27"/>
      <c r="FF176" s="27"/>
      <c r="FG176" s="27"/>
      <c r="FH176" s="27"/>
      <c r="FI176" s="27"/>
      <c r="FJ176" s="27"/>
      <c r="FK176" s="27"/>
      <c r="FL176" s="27"/>
      <c r="FM176" s="27"/>
      <c r="FN176" s="27"/>
      <c r="FO176" s="27"/>
      <c r="FP176" s="27"/>
      <c r="FQ176" s="27"/>
      <c r="FR176" s="27"/>
      <c r="FS176" s="27"/>
      <c r="FT176" s="27"/>
      <c r="FU176" s="27"/>
      <c r="FV176" s="27"/>
      <c r="FW176" s="27"/>
      <c r="FX176" s="27"/>
      <c r="FY176" s="27"/>
      <c r="FZ176" s="27"/>
      <c r="GA176" s="27"/>
      <c r="GB176" s="27"/>
      <c r="GC176" s="27"/>
      <c r="GD176" s="27"/>
      <c r="GE176" s="27"/>
      <c r="GF176" s="27"/>
      <c r="GG176" s="27"/>
      <c r="GH176" s="27"/>
      <c r="GI176" s="27"/>
      <c r="GJ176" s="27"/>
      <c r="GK176" s="27"/>
      <c r="GL176" s="27"/>
      <c r="GM176" s="27"/>
      <c r="GN176" s="27"/>
      <c r="GO176" s="27"/>
      <c r="GP176" s="27"/>
      <c r="GQ176" s="27"/>
      <c r="GR176" s="27"/>
      <c r="GS176" s="27"/>
      <c r="GT176" s="27"/>
      <c r="GU176" s="27"/>
      <c r="GV176" s="27"/>
      <c r="GW176" s="27"/>
      <c r="GX176" s="27"/>
      <c r="GY176" s="27"/>
      <c r="GZ176" s="27"/>
      <c r="HA176" s="27"/>
      <c r="HB176" s="27"/>
      <c r="HC176" s="27"/>
      <c r="HD176" s="27"/>
    </row>
    <row r="177" spans="1:212" s="7" customFormat="1" ht="25.5" customHeight="1" x14ac:dyDescent="0.3">
      <c r="A177" s="75">
        <v>660000</v>
      </c>
      <c r="B177" s="87" t="s">
        <v>657</v>
      </c>
      <c r="C177" s="91">
        <v>0.09</v>
      </c>
      <c r="D177" s="92">
        <v>0</v>
      </c>
      <c r="E177" s="92">
        <v>1</v>
      </c>
      <c r="F177" s="92" t="s">
        <v>246</v>
      </c>
      <c r="G177" s="92" t="s">
        <v>31</v>
      </c>
      <c r="H177" s="95">
        <v>42389</v>
      </c>
      <c r="I177" s="95" t="s">
        <v>32</v>
      </c>
      <c r="J177" s="92" t="s">
        <v>12</v>
      </c>
      <c r="K177" s="92">
        <v>1</v>
      </c>
      <c r="L177" s="62">
        <f t="shared" si="2"/>
        <v>11.111111111111111</v>
      </c>
      <c r="M177" s="83" t="s">
        <v>799</v>
      </c>
      <c r="N177" s="87" t="s">
        <v>14</v>
      </c>
      <c r="O177" s="81" t="s">
        <v>15</v>
      </c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7"/>
      <c r="AL177" s="27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  <c r="BH177" s="27"/>
      <c r="BI177" s="27"/>
      <c r="BJ177" s="27"/>
      <c r="BK177" s="27"/>
      <c r="BL177" s="27"/>
      <c r="BM177" s="27"/>
      <c r="BN177" s="27"/>
      <c r="BO177" s="27"/>
      <c r="BP177" s="27"/>
      <c r="BQ177" s="27"/>
      <c r="BR177" s="27"/>
      <c r="BS177" s="27"/>
      <c r="BT177" s="27"/>
      <c r="BU177" s="27"/>
      <c r="BV177" s="27"/>
      <c r="BW177" s="27"/>
      <c r="BX177" s="27"/>
      <c r="BY177" s="27"/>
      <c r="BZ177" s="27"/>
      <c r="CA177" s="27"/>
      <c r="CB177" s="27"/>
      <c r="CC177" s="27"/>
      <c r="CD177" s="27"/>
      <c r="CE177" s="27"/>
      <c r="CF177" s="27"/>
      <c r="CG177" s="27"/>
      <c r="CH177" s="27"/>
      <c r="CI177" s="27"/>
      <c r="CJ177" s="27"/>
      <c r="CK177" s="27"/>
      <c r="CL177" s="27"/>
      <c r="CM177" s="27"/>
      <c r="CN177" s="27"/>
      <c r="CO177" s="27"/>
      <c r="CP177" s="27"/>
      <c r="CQ177" s="27"/>
      <c r="CR177" s="27"/>
      <c r="CS177" s="27"/>
      <c r="CT177" s="27"/>
      <c r="CU177" s="27"/>
      <c r="CV177" s="27"/>
      <c r="CW177" s="27"/>
      <c r="CX177" s="27"/>
      <c r="CY177" s="27"/>
      <c r="CZ177" s="27"/>
      <c r="DA177" s="27"/>
      <c r="DB177" s="27"/>
      <c r="DC177" s="27"/>
      <c r="DD177" s="27"/>
      <c r="DE177" s="27"/>
      <c r="DF177" s="27"/>
      <c r="DG177" s="27"/>
      <c r="DH177" s="27"/>
      <c r="DI177" s="27"/>
      <c r="DJ177" s="27"/>
      <c r="DK177" s="27"/>
      <c r="DL177" s="27"/>
      <c r="DM177" s="27"/>
      <c r="DN177" s="27"/>
      <c r="DO177" s="27"/>
      <c r="DP177" s="27"/>
      <c r="DQ177" s="27"/>
      <c r="DR177" s="27"/>
      <c r="DS177" s="27"/>
      <c r="DT177" s="27"/>
      <c r="DU177" s="27"/>
      <c r="DV177" s="27"/>
      <c r="DW177" s="27"/>
      <c r="DX177" s="27"/>
      <c r="DY177" s="27"/>
      <c r="DZ177" s="27"/>
      <c r="EA177" s="27"/>
      <c r="EB177" s="27"/>
      <c r="EC177" s="27"/>
      <c r="ED177" s="27"/>
      <c r="EE177" s="27"/>
      <c r="EF177" s="27"/>
      <c r="EG177" s="27"/>
      <c r="EH177" s="27"/>
      <c r="EI177" s="27"/>
      <c r="EJ177" s="27"/>
      <c r="EK177" s="27"/>
      <c r="EL177" s="27"/>
      <c r="EM177" s="27"/>
      <c r="EN177" s="27"/>
      <c r="EO177" s="27"/>
      <c r="EP177" s="27"/>
      <c r="EQ177" s="27"/>
      <c r="ER177" s="27"/>
      <c r="ES177" s="27"/>
      <c r="ET177" s="27"/>
      <c r="EU177" s="27"/>
      <c r="EV177" s="27"/>
      <c r="EW177" s="27"/>
      <c r="EX177" s="27"/>
      <c r="EY177" s="27"/>
      <c r="EZ177" s="27"/>
      <c r="FA177" s="27"/>
      <c r="FB177" s="27"/>
      <c r="FC177" s="27"/>
      <c r="FD177" s="27"/>
      <c r="FE177" s="27"/>
      <c r="FF177" s="27"/>
      <c r="FG177" s="27"/>
      <c r="FH177" s="27"/>
      <c r="FI177" s="27"/>
      <c r="FJ177" s="27"/>
      <c r="FK177" s="27"/>
      <c r="FL177" s="27"/>
      <c r="FM177" s="27"/>
      <c r="FN177" s="27"/>
      <c r="FO177" s="27"/>
      <c r="FP177" s="27"/>
      <c r="FQ177" s="27"/>
      <c r="FR177" s="27"/>
      <c r="FS177" s="27"/>
      <c r="FT177" s="27"/>
      <c r="FU177" s="27"/>
      <c r="FV177" s="27"/>
      <c r="FW177" s="27"/>
      <c r="FX177" s="27"/>
      <c r="FY177" s="27"/>
      <c r="FZ177" s="27"/>
      <c r="GA177" s="27"/>
      <c r="GB177" s="27"/>
      <c r="GC177" s="27"/>
      <c r="GD177" s="27"/>
      <c r="GE177" s="27"/>
      <c r="GF177" s="27"/>
      <c r="GG177" s="27"/>
      <c r="GH177" s="27"/>
      <c r="GI177" s="27"/>
      <c r="GJ177" s="27"/>
      <c r="GK177" s="27"/>
      <c r="GL177" s="27"/>
      <c r="GM177" s="27"/>
      <c r="GN177" s="27"/>
      <c r="GO177" s="27"/>
      <c r="GP177" s="27"/>
      <c r="GQ177" s="27"/>
      <c r="GR177" s="27"/>
      <c r="GS177" s="27"/>
      <c r="GT177" s="27"/>
      <c r="GU177" s="27"/>
      <c r="GV177" s="27"/>
      <c r="GW177" s="27"/>
      <c r="GX177" s="27"/>
      <c r="GY177" s="27"/>
      <c r="GZ177" s="27"/>
      <c r="HA177" s="27"/>
      <c r="HB177" s="27"/>
      <c r="HC177" s="27"/>
      <c r="HD177" s="27"/>
    </row>
    <row r="178" spans="1:212" ht="25.5" customHeight="1" x14ac:dyDescent="0.25">
      <c r="A178" s="75">
        <v>660200</v>
      </c>
      <c r="B178" s="87" t="s">
        <v>658</v>
      </c>
      <c r="C178" s="91">
        <v>0.32</v>
      </c>
      <c r="D178" s="92">
        <v>0</v>
      </c>
      <c r="E178" s="92">
        <v>2</v>
      </c>
      <c r="F178" s="145" t="s">
        <v>247</v>
      </c>
      <c r="G178" s="92" t="s">
        <v>31</v>
      </c>
      <c r="H178" s="95">
        <v>42390</v>
      </c>
      <c r="I178" s="95" t="s">
        <v>32</v>
      </c>
      <c r="J178" s="92" t="s">
        <v>59</v>
      </c>
      <c r="K178" s="92">
        <v>2</v>
      </c>
      <c r="L178" s="62">
        <f t="shared" si="2"/>
        <v>6.25</v>
      </c>
      <c r="M178" s="83" t="s">
        <v>799</v>
      </c>
      <c r="N178" s="87" t="s">
        <v>48</v>
      </c>
      <c r="O178" s="81" t="s">
        <v>34</v>
      </c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7"/>
      <c r="AL178" s="27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  <c r="BH178" s="27"/>
      <c r="BI178" s="27"/>
      <c r="BJ178" s="27"/>
      <c r="BK178" s="27"/>
      <c r="BL178" s="27"/>
      <c r="BM178" s="27"/>
      <c r="BN178" s="27"/>
      <c r="BO178" s="27"/>
      <c r="BP178" s="27"/>
      <c r="BQ178" s="27"/>
      <c r="BR178" s="27"/>
      <c r="BS178" s="27"/>
      <c r="BT178" s="27"/>
      <c r="BU178" s="27"/>
      <c r="BV178" s="27"/>
      <c r="BW178" s="27"/>
      <c r="BX178" s="27"/>
      <c r="BY178" s="27"/>
      <c r="BZ178" s="27"/>
      <c r="CA178" s="27"/>
      <c r="CB178" s="27"/>
      <c r="CC178" s="27"/>
      <c r="CD178" s="27"/>
      <c r="CE178" s="27"/>
      <c r="CF178" s="27"/>
      <c r="CG178" s="27"/>
      <c r="CH178" s="27"/>
      <c r="CI178" s="27"/>
      <c r="CJ178" s="27"/>
      <c r="CK178" s="27"/>
      <c r="CL178" s="27"/>
      <c r="CM178" s="27"/>
      <c r="CN178" s="27"/>
      <c r="CO178" s="27"/>
      <c r="CP178" s="27"/>
      <c r="CQ178" s="27"/>
      <c r="CR178" s="27"/>
      <c r="CS178" s="27"/>
      <c r="CT178" s="27"/>
      <c r="CU178" s="27"/>
      <c r="CV178" s="27"/>
      <c r="CW178" s="27"/>
      <c r="CX178" s="27"/>
      <c r="CY178" s="27"/>
      <c r="CZ178" s="27"/>
      <c r="DA178" s="27"/>
      <c r="DB178" s="27"/>
      <c r="DC178" s="27"/>
      <c r="DD178" s="27"/>
      <c r="DE178" s="27"/>
      <c r="DF178" s="27"/>
      <c r="DG178" s="27"/>
      <c r="DH178" s="27"/>
      <c r="DI178" s="27"/>
      <c r="DJ178" s="27"/>
      <c r="DK178" s="27"/>
      <c r="DL178" s="27"/>
      <c r="DM178" s="27"/>
      <c r="DN178" s="27"/>
      <c r="DO178" s="27"/>
      <c r="DP178" s="27"/>
      <c r="DQ178" s="27"/>
      <c r="DR178" s="27"/>
      <c r="DS178" s="27"/>
      <c r="DT178" s="27"/>
      <c r="DU178" s="27"/>
      <c r="DV178" s="27"/>
      <c r="DW178" s="27"/>
      <c r="DX178" s="27"/>
      <c r="DY178" s="27"/>
      <c r="DZ178" s="27"/>
      <c r="EA178" s="27"/>
      <c r="EB178" s="27"/>
      <c r="EC178" s="27"/>
      <c r="ED178" s="27"/>
      <c r="EE178" s="27"/>
      <c r="EF178" s="27"/>
      <c r="EG178" s="27"/>
      <c r="EH178" s="27"/>
      <c r="EI178" s="27"/>
      <c r="EJ178" s="27"/>
      <c r="EK178" s="27"/>
      <c r="EL178" s="27"/>
      <c r="EM178" s="27"/>
      <c r="EN178" s="27"/>
      <c r="EO178" s="27"/>
      <c r="EP178" s="27"/>
      <c r="EQ178" s="27"/>
      <c r="ER178" s="27"/>
      <c r="ES178" s="27"/>
      <c r="ET178" s="27"/>
      <c r="EU178" s="27"/>
      <c r="EV178" s="27"/>
      <c r="EW178" s="27"/>
      <c r="EX178" s="27"/>
      <c r="EY178" s="27"/>
      <c r="EZ178" s="27"/>
      <c r="FA178" s="27"/>
      <c r="FB178" s="27"/>
      <c r="FC178" s="27"/>
      <c r="FD178" s="27"/>
      <c r="FE178" s="27"/>
      <c r="FF178" s="27"/>
      <c r="FG178" s="27"/>
      <c r="FH178" s="27"/>
      <c r="FI178" s="27"/>
      <c r="FJ178" s="27"/>
      <c r="FK178" s="27"/>
      <c r="FL178" s="27"/>
      <c r="FM178" s="27"/>
      <c r="FN178" s="27"/>
      <c r="FO178" s="27"/>
      <c r="FP178" s="27"/>
      <c r="FQ178" s="27"/>
      <c r="FR178" s="27"/>
      <c r="FS178" s="27"/>
      <c r="FT178" s="27"/>
      <c r="FU178" s="27"/>
      <c r="FV178" s="27"/>
      <c r="FW178" s="27"/>
      <c r="FX178" s="27"/>
      <c r="FY178" s="27"/>
      <c r="FZ178" s="27"/>
      <c r="GA178" s="27"/>
      <c r="GB178" s="27"/>
      <c r="GC178" s="27"/>
      <c r="GD178" s="27"/>
      <c r="GE178" s="27"/>
      <c r="GF178" s="27"/>
      <c r="GG178" s="27"/>
      <c r="GH178" s="27"/>
      <c r="GI178" s="27"/>
      <c r="GJ178" s="27"/>
      <c r="GK178" s="27"/>
      <c r="GL178" s="27"/>
      <c r="GM178" s="27"/>
      <c r="GN178" s="27"/>
      <c r="GO178" s="27"/>
      <c r="GP178" s="27"/>
      <c r="GQ178" s="27"/>
      <c r="GR178" s="27"/>
      <c r="GS178" s="27"/>
      <c r="GT178" s="27"/>
      <c r="GU178" s="27"/>
      <c r="GV178" s="27"/>
      <c r="GW178" s="27"/>
      <c r="GX178" s="27"/>
      <c r="GY178" s="27"/>
      <c r="GZ178" s="27"/>
      <c r="HA178" s="27"/>
      <c r="HB178" s="27"/>
      <c r="HC178" s="27"/>
      <c r="HD178" s="27"/>
    </row>
    <row r="179" spans="1:212" ht="25.5" customHeight="1" x14ac:dyDescent="0.25">
      <c r="A179" s="75">
        <v>660100</v>
      </c>
      <c r="B179" s="87" t="s">
        <v>659</v>
      </c>
      <c r="C179" s="91">
        <v>0.12</v>
      </c>
      <c r="D179" s="92">
        <v>0</v>
      </c>
      <c r="E179" s="92">
        <v>2</v>
      </c>
      <c r="F179" s="145" t="s">
        <v>248</v>
      </c>
      <c r="G179" s="92" t="s">
        <v>31</v>
      </c>
      <c r="H179" s="95">
        <v>42391</v>
      </c>
      <c r="I179" s="95" t="s">
        <v>32</v>
      </c>
      <c r="J179" s="92" t="s">
        <v>59</v>
      </c>
      <c r="K179" s="92">
        <v>2</v>
      </c>
      <c r="L179" s="62">
        <f t="shared" si="2"/>
        <v>16.666666666666668</v>
      </c>
      <c r="M179" s="83" t="s">
        <v>799</v>
      </c>
      <c r="N179" s="87" t="s">
        <v>48</v>
      </c>
      <c r="O179" s="81" t="s">
        <v>34</v>
      </c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7"/>
      <c r="AL179" s="27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  <c r="BH179" s="27"/>
      <c r="BI179" s="27"/>
      <c r="BJ179" s="27"/>
      <c r="BK179" s="27"/>
      <c r="BL179" s="27"/>
      <c r="BM179" s="27"/>
      <c r="BN179" s="27"/>
      <c r="BO179" s="27"/>
      <c r="BP179" s="27"/>
      <c r="BQ179" s="27"/>
      <c r="BR179" s="27"/>
      <c r="BS179" s="27"/>
      <c r="BT179" s="27"/>
      <c r="BU179" s="27"/>
      <c r="BV179" s="27"/>
      <c r="BW179" s="27"/>
      <c r="BX179" s="27"/>
      <c r="BY179" s="27"/>
      <c r="BZ179" s="27"/>
      <c r="CA179" s="27"/>
      <c r="CB179" s="27"/>
      <c r="CC179" s="27"/>
      <c r="CD179" s="27"/>
      <c r="CE179" s="27"/>
      <c r="CF179" s="27"/>
      <c r="CG179" s="27"/>
      <c r="CH179" s="27"/>
      <c r="CI179" s="27"/>
      <c r="CJ179" s="27"/>
      <c r="CK179" s="27"/>
      <c r="CL179" s="27"/>
      <c r="CM179" s="27"/>
      <c r="CN179" s="27"/>
      <c r="CO179" s="27"/>
      <c r="CP179" s="27"/>
      <c r="CQ179" s="27"/>
      <c r="CR179" s="27"/>
      <c r="CS179" s="27"/>
      <c r="CT179" s="27"/>
      <c r="CU179" s="27"/>
      <c r="CV179" s="27"/>
      <c r="CW179" s="27"/>
      <c r="CX179" s="27"/>
      <c r="CY179" s="27"/>
      <c r="CZ179" s="27"/>
      <c r="DA179" s="27"/>
      <c r="DB179" s="27"/>
      <c r="DC179" s="27"/>
      <c r="DD179" s="27"/>
      <c r="DE179" s="27"/>
      <c r="DF179" s="27"/>
      <c r="DG179" s="27"/>
      <c r="DH179" s="27"/>
      <c r="DI179" s="27"/>
      <c r="DJ179" s="27"/>
      <c r="DK179" s="27"/>
      <c r="DL179" s="27"/>
      <c r="DM179" s="27"/>
      <c r="DN179" s="27"/>
      <c r="DO179" s="27"/>
      <c r="DP179" s="27"/>
      <c r="DQ179" s="27"/>
      <c r="DR179" s="27"/>
      <c r="DS179" s="27"/>
      <c r="DT179" s="27"/>
      <c r="DU179" s="27"/>
      <c r="DV179" s="27"/>
      <c r="DW179" s="27"/>
      <c r="DX179" s="27"/>
      <c r="DY179" s="27"/>
      <c r="DZ179" s="27"/>
      <c r="EA179" s="27"/>
      <c r="EB179" s="27"/>
      <c r="EC179" s="27"/>
      <c r="ED179" s="27"/>
      <c r="EE179" s="27"/>
      <c r="EF179" s="27"/>
      <c r="EG179" s="27"/>
      <c r="EH179" s="27"/>
      <c r="EI179" s="27"/>
      <c r="EJ179" s="27"/>
      <c r="EK179" s="27"/>
      <c r="EL179" s="27"/>
      <c r="EM179" s="27"/>
      <c r="EN179" s="27"/>
      <c r="EO179" s="27"/>
      <c r="EP179" s="27"/>
      <c r="EQ179" s="27"/>
      <c r="ER179" s="27"/>
      <c r="ES179" s="27"/>
      <c r="ET179" s="27"/>
      <c r="EU179" s="27"/>
      <c r="EV179" s="27"/>
      <c r="EW179" s="27"/>
      <c r="EX179" s="27"/>
      <c r="EY179" s="27"/>
      <c r="EZ179" s="27"/>
      <c r="FA179" s="27"/>
      <c r="FB179" s="27"/>
      <c r="FC179" s="27"/>
      <c r="FD179" s="27"/>
      <c r="FE179" s="27"/>
      <c r="FF179" s="27"/>
      <c r="FG179" s="27"/>
      <c r="FH179" s="27"/>
      <c r="FI179" s="27"/>
      <c r="FJ179" s="27"/>
      <c r="FK179" s="27"/>
      <c r="FL179" s="27"/>
      <c r="FM179" s="27"/>
      <c r="FN179" s="27"/>
      <c r="FO179" s="27"/>
      <c r="FP179" s="27"/>
      <c r="FQ179" s="27"/>
      <c r="FR179" s="27"/>
      <c r="FS179" s="27"/>
      <c r="FT179" s="27"/>
      <c r="FU179" s="27"/>
      <c r="FV179" s="27"/>
      <c r="FW179" s="27"/>
      <c r="FX179" s="27"/>
      <c r="FY179" s="27"/>
      <c r="FZ179" s="27"/>
      <c r="GA179" s="27"/>
      <c r="GB179" s="27"/>
      <c r="GC179" s="27"/>
      <c r="GD179" s="27"/>
      <c r="GE179" s="27"/>
      <c r="GF179" s="27"/>
      <c r="GG179" s="27"/>
      <c r="GH179" s="27"/>
      <c r="GI179" s="27"/>
      <c r="GJ179" s="27"/>
      <c r="GK179" s="27"/>
      <c r="GL179" s="27"/>
      <c r="GM179" s="27"/>
      <c r="GN179" s="27"/>
      <c r="GO179" s="27"/>
      <c r="GP179" s="27"/>
      <c r="GQ179" s="27"/>
      <c r="GR179" s="27"/>
      <c r="GS179" s="27"/>
      <c r="GT179" s="27"/>
      <c r="GU179" s="27"/>
      <c r="GV179" s="27"/>
      <c r="GW179" s="27"/>
      <c r="GX179" s="27"/>
      <c r="GY179" s="27"/>
      <c r="GZ179" s="27"/>
      <c r="HA179" s="27"/>
      <c r="HB179" s="27"/>
      <c r="HC179" s="27"/>
      <c r="HD179" s="27"/>
    </row>
    <row r="180" spans="1:212" ht="25.5" customHeight="1" x14ac:dyDescent="0.25">
      <c r="A180" s="75">
        <v>645100</v>
      </c>
      <c r="B180" s="87" t="s">
        <v>660</v>
      </c>
      <c r="C180" s="91">
        <v>0.06</v>
      </c>
      <c r="D180" s="92">
        <v>0</v>
      </c>
      <c r="E180" s="92">
        <v>1</v>
      </c>
      <c r="F180" s="92" t="s">
        <v>249</v>
      </c>
      <c r="G180" s="92" t="s">
        <v>31</v>
      </c>
      <c r="H180" s="95">
        <v>42395</v>
      </c>
      <c r="I180" s="92" t="s">
        <v>32</v>
      </c>
      <c r="J180" s="92" t="s">
        <v>12</v>
      </c>
      <c r="K180" s="92">
        <v>1</v>
      </c>
      <c r="L180" s="62">
        <f t="shared" si="2"/>
        <v>16.666666666666668</v>
      </c>
      <c r="M180" s="83" t="s">
        <v>799</v>
      </c>
      <c r="N180" s="87" t="s">
        <v>48</v>
      </c>
      <c r="O180" s="81" t="s">
        <v>34</v>
      </c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7"/>
      <c r="BT180" s="27"/>
      <c r="BU180" s="27"/>
      <c r="BV180" s="27"/>
      <c r="BW180" s="27"/>
      <c r="BX180" s="27"/>
      <c r="BY180" s="27"/>
      <c r="BZ180" s="27"/>
      <c r="CA180" s="27"/>
      <c r="CB180" s="27"/>
      <c r="CC180" s="27"/>
      <c r="CD180" s="27"/>
      <c r="CE180" s="27"/>
      <c r="CF180" s="27"/>
      <c r="CG180" s="27"/>
      <c r="CH180" s="27"/>
      <c r="CI180" s="27"/>
      <c r="CJ180" s="27"/>
      <c r="CK180" s="27"/>
      <c r="CL180" s="27"/>
      <c r="CM180" s="27"/>
      <c r="CN180" s="27"/>
      <c r="CO180" s="27"/>
      <c r="CP180" s="27"/>
      <c r="CQ180" s="27"/>
      <c r="CR180" s="27"/>
      <c r="CS180" s="27"/>
      <c r="CT180" s="27"/>
      <c r="CU180" s="27"/>
      <c r="CV180" s="27"/>
      <c r="CW180" s="27"/>
      <c r="CX180" s="27"/>
      <c r="CY180" s="27"/>
      <c r="CZ180" s="27"/>
      <c r="DA180" s="27"/>
      <c r="DB180" s="27"/>
      <c r="DC180" s="27"/>
      <c r="DD180" s="27"/>
      <c r="DE180" s="27"/>
      <c r="DF180" s="27"/>
      <c r="DG180" s="27"/>
      <c r="DH180" s="27"/>
      <c r="DI180" s="27"/>
      <c r="DJ180" s="27"/>
      <c r="DK180" s="27"/>
      <c r="DL180" s="27"/>
      <c r="DM180" s="27"/>
      <c r="DN180" s="27"/>
      <c r="DO180" s="27"/>
      <c r="DP180" s="27"/>
      <c r="DQ180" s="27"/>
      <c r="DR180" s="27"/>
      <c r="DS180" s="27"/>
      <c r="DT180" s="27"/>
      <c r="DU180" s="27"/>
      <c r="DV180" s="27"/>
      <c r="DW180" s="27"/>
      <c r="DX180" s="27"/>
      <c r="DY180" s="27"/>
      <c r="DZ180" s="27"/>
      <c r="EA180" s="27"/>
      <c r="EB180" s="27"/>
      <c r="EC180" s="27"/>
      <c r="ED180" s="27"/>
      <c r="EE180" s="27"/>
      <c r="EF180" s="27"/>
      <c r="EG180" s="27"/>
      <c r="EH180" s="27"/>
      <c r="EI180" s="27"/>
      <c r="EJ180" s="27"/>
      <c r="EK180" s="27"/>
      <c r="EL180" s="27"/>
      <c r="EM180" s="27"/>
      <c r="EN180" s="27"/>
      <c r="EO180" s="27"/>
      <c r="EP180" s="27"/>
      <c r="EQ180" s="27"/>
      <c r="ER180" s="27"/>
      <c r="ES180" s="27"/>
      <c r="ET180" s="27"/>
      <c r="EU180" s="27"/>
      <c r="EV180" s="27"/>
      <c r="EW180" s="27"/>
      <c r="EX180" s="27"/>
      <c r="EY180" s="27"/>
      <c r="EZ180" s="27"/>
      <c r="FA180" s="27"/>
      <c r="FB180" s="27"/>
      <c r="FC180" s="27"/>
      <c r="FD180" s="27"/>
      <c r="FE180" s="27"/>
      <c r="FF180" s="27"/>
      <c r="FG180" s="27"/>
      <c r="FH180" s="27"/>
      <c r="FI180" s="27"/>
      <c r="FJ180" s="27"/>
      <c r="FK180" s="27"/>
      <c r="FL180" s="27"/>
      <c r="FM180" s="27"/>
      <c r="FN180" s="27"/>
      <c r="FO180" s="27"/>
      <c r="FP180" s="27"/>
      <c r="FQ180" s="27"/>
      <c r="FR180" s="27"/>
      <c r="FS180" s="27"/>
      <c r="FT180" s="27"/>
      <c r="FU180" s="27"/>
      <c r="FV180" s="27"/>
      <c r="FW180" s="27"/>
      <c r="FX180" s="27"/>
      <c r="FY180" s="27"/>
      <c r="FZ180" s="27"/>
      <c r="GA180" s="27"/>
      <c r="GB180" s="27"/>
      <c r="GC180" s="27"/>
      <c r="GD180" s="27"/>
      <c r="GE180" s="27"/>
      <c r="GF180" s="27"/>
      <c r="GG180" s="27"/>
      <c r="GH180" s="27"/>
      <c r="GI180" s="27"/>
      <c r="GJ180" s="27"/>
      <c r="GK180" s="27"/>
      <c r="GL180" s="27"/>
      <c r="GM180" s="27"/>
      <c r="GN180" s="27"/>
      <c r="GO180" s="27"/>
      <c r="GP180" s="27"/>
      <c r="GQ180" s="27"/>
      <c r="GR180" s="27"/>
      <c r="GS180" s="27"/>
      <c r="GT180" s="27"/>
      <c r="GU180" s="27"/>
      <c r="GV180" s="27"/>
      <c r="GW180" s="27"/>
      <c r="GX180" s="27"/>
      <c r="GY180" s="27"/>
      <c r="GZ180" s="27"/>
      <c r="HA180" s="27"/>
      <c r="HB180" s="27"/>
      <c r="HC180" s="27"/>
      <c r="HD180" s="27"/>
    </row>
    <row r="181" spans="1:212" ht="25.5" customHeight="1" x14ac:dyDescent="0.25">
      <c r="A181" s="75">
        <v>660500</v>
      </c>
      <c r="B181" s="87" t="s">
        <v>533</v>
      </c>
      <c r="C181" s="91">
        <v>0.16</v>
      </c>
      <c r="D181" s="92">
        <v>0</v>
      </c>
      <c r="E181" s="92">
        <v>7</v>
      </c>
      <c r="F181" s="92" t="s">
        <v>250</v>
      </c>
      <c r="G181" s="92" t="s">
        <v>31</v>
      </c>
      <c r="H181" s="96">
        <v>42402</v>
      </c>
      <c r="I181" s="92" t="s">
        <v>32</v>
      </c>
      <c r="J181" s="92" t="s">
        <v>95</v>
      </c>
      <c r="K181" s="92">
        <v>7</v>
      </c>
      <c r="L181" s="62">
        <f t="shared" si="2"/>
        <v>43.75</v>
      </c>
      <c r="M181" s="83" t="s">
        <v>799</v>
      </c>
      <c r="N181" s="87" t="s">
        <v>33</v>
      </c>
      <c r="O181" s="81" t="s">
        <v>34</v>
      </c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  <c r="BM181" s="27"/>
      <c r="BN181" s="27"/>
      <c r="BO181" s="27"/>
      <c r="BP181" s="27"/>
      <c r="BQ181" s="27"/>
      <c r="BR181" s="27"/>
      <c r="BS181" s="27"/>
      <c r="BT181" s="27"/>
      <c r="BU181" s="27"/>
      <c r="BV181" s="27"/>
      <c r="BW181" s="27"/>
      <c r="BX181" s="27"/>
      <c r="BY181" s="27"/>
      <c r="BZ181" s="27"/>
      <c r="CA181" s="27"/>
      <c r="CB181" s="27"/>
      <c r="CC181" s="27"/>
      <c r="CD181" s="27"/>
      <c r="CE181" s="27"/>
      <c r="CF181" s="27"/>
      <c r="CG181" s="27"/>
      <c r="CH181" s="27"/>
      <c r="CI181" s="27"/>
      <c r="CJ181" s="27"/>
      <c r="CK181" s="27"/>
      <c r="CL181" s="27"/>
      <c r="CM181" s="27"/>
      <c r="CN181" s="27"/>
      <c r="CO181" s="27"/>
      <c r="CP181" s="27"/>
      <c r="CQ181" s="27"/>
      <c r="CR181" s="27"/>
      <c r="CS181" s="27"/>
      <c r="CT181" s="27"/>
      <c r="CU181" s="27"/>
      <c r="CV181" s="27"/>
      <c r="CW181" s="27"/>
      <c r="CX181" s="27"/>
      <c r="CY181" s="27"/>
      <c r="CZ181" s="27"/>
      <c r="DA181" s="27"/>
      <c r="DB181" s="27"/>
      <c r="DC181" s="27"/>
      <c r="DD181" s="27"/>
      <c r="DE181" s="27"/>
      <c r="DF181" s="27"/>
      <c r="DG181" s="27"/>
      <c r="DH181" s="27"/>
      <c r="DI181" s="27"/>
      <c r="DJ181" s="27"/>
      <c r="DK181" s="27"/>
      <c r="DL181" s="27"/>
      <c r="DM181" s="27"/>
      <c r="DN181" s="27"/>
      <c r="DO181" s="27"/>
      <c r="DP181" s="27"/>
      <c r="DQ181" s="27"/>
      <c r="DR181" s="27"/>
      <c r="DS181" s="27"/>
      <c r="DT181" s="27"/>
      <c r="DU181" s="27"/>
      <c r="DV181" s="27"/>
      <c r="DW181" s="27"/>
      <c r="DX181" s="27"/>
      <c r="DY181" s="27"/>
      <c r="DZ181" s="27"/>
      <c r="EA181" s="27"/>
      <c r="EB181" s="27"/>
      <c r="EC181" s="27"/>
      <c r="ED181" s="27"/>
      <c r="EE181" s="27"/>
      <c r="EF181" s="27"/>
      <c r="EG181" s="27"/>
      <c r="EH181" s="27"/>
      <c r="EI181" s="27"/>
      <c r="EJ181" s="27"/>
      <c r="EK181" s="27"/>
      <c r="EL181" s="27"/>
      <c r="EM181" s="27"/>
      <c r="EN181" s="27"/>
      <c r="EO181" s="27"/>
      <c r="EP181" s="27"/>
      <c r="EQ181" s="27"/>
      <c r="ER181" s="27"/>
      <c r="ES181" s="27"/>
      <c r="ET181" s="27"/>
      <c r="EU181" s="27"/>
      <c r="EV181" s="27"/>
      <c r="EW181" s="27"/>
      <c r="EX181" s="27"/>
      <c r="EY181" s="27"/>
      <c r="EZ181" s="27"/>
      <c r="FA181" s="27"/>
      <c r="FB181" s="27"/>
      <c r="FC181" s="27"/>
      <c r="FD181" s="27"/>
      <c r="FE181" s="27"/>
      <c r="FF181" s="27"/>
      <c r="FG181" s="27"/>
      <c r="FH181" s="27"/>
      <c r="FI181" s="27"/>
      <c r="FJ181" s="27"/>
      <c r="FK181" s="27"/>
      <c r="FL181" s="27"/>
      <c r="FM181" s="27"/>
      <c r="FN181" s="27"/>
      <c r="FO181" s="27"/>
      <c r="FP181" s="27"/>
      <c r="FQ181" s="27"/>
      <c r="FR181" s="27"/>
      <c r="FS181" s="27"/>
      <c r="FT181" s="27"/>
      <c r="FU181" s="27"/>
      <c r="FV181" s="27"/>
      <c r="FW181" s="27"/>
      <c r="FX181" s="27"/>
      <c r="FY181" s="27"/>
      <c r="FZ181" s="27"/>
      <c r="GA181" s="27"/>
      <c r="GB181" s="27"/>
      <c r="GC181" s="27"/>
      <c r="GD181" s="27"/>
      <c r="GE181" s="27"/>
      <c r="GF181" s="27"/>
      <c r="GG181" s="27"/>
      <c r="GH181" s="27"/>
      <c r="GI181" s="27"/>
      <c r="GJ181" s="27"/>
      <c r="GK181" s="27"/>
      <c r="GL181" s="27"/>
      <c r="GM181" s="27"/>
      <c r="GN181" s="27"/>
      <c r="GO181" s="27"/>
      <c r="GP181" s="27"/>
      <c r="GQ181" s="27"/>
      <c r="GR181" s="27"/>
      <c r="GS181" s="27"/>
      <c r="GT181" s="27"/>
      <c r="GU181" s="27"/>
      <c r="GV181" s="27"/>
      <c r="GW181" s="27"/>
      <c r="GX181" s="27"/>
      <c r="GY181" s="27"/>
      <c r="GZ181" s="27"/>
      <c r="HA181" s="27"/>
      <c r="HB181" s="27"/>
      <c r="HC181" s="27"/>
      <c r="HD181" s="27"/>
    </row>
    <row r="182" spans="1:212" ht="25.5" customHeight="1" x14ac:dyDescent="0.25">
      <c r="A182" s="75">
        <v>648000</v>
      </c>
      <c r="B182" s="87" t="s">
        <v>534</v>
      </c>
      <c r="C182" s="91">
        <v>0.05</v>
      </c>
      <c r="D182" s="92">
        <v>0</v>
      </c>
      <c r="E182" s="92">
        <v>1</v>
      </c>
      <c r="F182" s="83" t="s">
        <v>251</v>
      </c>
      <c r="G182" s="92" t="s">
        <v>31</v>
      </c>
      <c r="H182" s="95">
        <v>42403</v>
      </c>
      <c r="I182" s="92" t="s">
        <v>32</v>
      </c>
      <c r="J182" s="92" t="s">
        <v>12</v>
      </c>
      <c r="K182" s="92">
        <v>1</v>
      </c>
      <c r="L182" s="62">
        <f t="shared" si="2"/>
        <v>20</v>
      </c>
      <c r="M182" s="83" t="s">
        <v>799</v>
      </c>
      <c r="N182" s="87" t="s">
        <v>51</v>
      </c>
      <c r="O182" s="81" t="s">
        <v>52</v>
      </c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  <c r="AK182" s="27"/>
      <c r="AL182" s="27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  <c r="BH182" s="27"/>
      <c r="BI182" s="27"/>
      <c r="BJ182" s="27"/>
      <c r="BK182" s="27"/>
      <c r="BL182" s="27"/>
      <c r="BM182" s="27"/>
      <c r="BN182" s="27"/>
      <c r="BO182" s="27"/>
      <c r="BP182" s="27"/>
      <c r="BQ182" s="27"/>
      <c r="BR182" s="27"/>
      <c r="BS182" s="27"/>
      <c r="BT182" s="27"/>
      <c r="BU182" s="27"/>
      <c r="BV182" s="27"/>
      <c r="BW182" s="27"/>
      <c r="BX182" s="27"/>
      <c r="BY182" s="27"/>
      <c r="BZ182" s="27"/>
      <c r="CA182" s="27"/>
      <c r="CB182" s="27"/>
      <c r="CC182" s="27"/>
      <c r="CD182" s="27"/>
      <c r="CE182" s="27"/>
      <c r="CF182" s="27"/>
      <c r="CG182" s="27"/>
      <c r="CH182" s="27"/>
      <c r="CI182" s="27"/>
      <c r="CJ182" s="27"/>
      <c r="CK182" s="27"/>
      <c r="CL182" s="27"/>
      <c r="CM182" s="27"/>
      <c r="CN182" s="27"/>
      <c r="CO182" s="27"/>
      <c r="CP182" s="27"/>
      <c r="CQ182" s="27"/>
      <c r="CR182" s="27"/>
      <c r="CS182" s="27"/>
      <c r="CT182" s="27"/>
      <c r="CU182" s="27"/>
      <c r="CV182" s="27"/>
      <c r="CW182" s="27"/>
      <c r="CX182" s="27"/>
      <c r="CY182" s="27"/>
      <c r="CZ182" s="27"/>
      <c r="DA182" s="27"/>
      <c r="DB182" s="27"/>
      <c r="DC182" s="27"/>
      <c r="DD182" s="27"/>
      <c r="DE182" s="27"/>
      <c r="DF182" s="27"/>
      <c r="DG182" s="27"/>
      <c r="DH182" s="27"/>
      <c r="DI182" s="27"/>
      <c r="DJ182" s="27"/>
      <c r="DK182" s="27"/>
      <c r="DL182" s="27"/>
      <c r="DM182" s="27"/>
      <c r="DN182" s="27"/>
      <c r="DO182" s="27"/>
      <c r="DP182" s="27"/>
      <c r="DQ182" s="27"/>
      <c r="DR182" s="27"/>
      <c r="DS182" s="27"/>
      <c r="DT182" s="27"/>
      <c r="DU182" s="27"/>
      <c r="DV182" s="27"/>
      <c r="DW182" s="27"/>
      <c r="DX182" s="27"/>
      <c r="DY182" s="27"/>
      <c r="DZ182" s="27"/>
      <c r="EA182" s="27"/>
      <c r="EB182" s="27"/>
      <c r="EC182" s="27"/>
      <c r="ED182" s="27"/>
      <c r="EE182" s="27"/>
      <c r="EF182" s="27"/>
      <c r="EG182" s="27"/>
      <c r="EH182" s="27"/>
      <c r="EI182" s="27"/>
      <c r="EJ182" s="27"/>
      <c r="EK182" s="27"/>
      <c r="EL182" s="27"/>
      <c r="EM182" s="27"/>
      <c r="EN182" s="27"/>
      <c r="EO182" s="27"/>
      <c r="EP182" s="27"/>
      <c r="EQ182" s="27"/>
      <c r="ER182" s="27"/>
      <c r="ES182" s="27"/>
      <c r="ET182" s="27"/>
      <c r="EU182" s="27"/>
      <c r="EV182" s="27"/>
      <c r="EW182" s="27"/>
      <c r="EX182" s="27"/>
      <c r="EY182" s="27"/>
      <c r="EZ182" s="27"/>
      <c r="FA182" s="27"/>
      <c r="FB182" s="27"/>
      <c r="FC182" s="27"/>
      <c r="FD182" s="27"/>
      <c r="FE182" s="27"/>
      <c r="FF182" s="27"/>
      <c r="FG182" s="27"/>
      <c r="FH182" s="27"/>
      <c r="FI182" s="27"/>
      <c r="FJ182" s="27"/>
      <c r="FK182" s="27"/>
      <c r="FL182" s="27"/>
      <c r="FM182" s="27"/>
      <c r="FN182" s="27"/>
      <c r="FO182" s="27"/>
      <c r="FP182" s="27"/>
      <c r="FQ182" s="27"/>
      <c r="FR182" s="27"/>
      <c r="FS182" s="27"/>
      <c r="FT182" s="27"/>
      <c r="FU182" s="27"/>
      <c r="FV182" s="27"/>
      <c r="FW182" s="27"/>
      <c r="FX182" s="27"/>
      <c r="FY182" s="27"/>
      <c r="FZ182" s="27"/>
      <c r="GA182" s="27"/>
      <c r="GB182" s="27"/>
      <c r="GC182" s="27"/>
      <c r="GD182" s="27"/>
      <c r="GE182" s="27"/>
      <c r="GF182" s="27"/>
      <c r="GG182" s="27"/>
      <c r="GH182" s="27"/>
      <c r="GI182" s="27"/>
      <c r="GJ182" s="27"/>
      <c r="GK182" s="27"/>
      <c r="GL182" s="27"/>
      <c r="GM182" s="27"/>
      <c r="GN182" s="27"/>
      <c r="GO182" s="27"/>
      <c r="GP182" s="27"/>
      <c r="GQ182" s="27"/>
      <c r="GR182" s="27"/>
      <c r="GS182" s="27"/>
      <c r="GT182" s="27"/>
      <c r="GU182" s="27"/>
      <c r="GV182" s="27"/>
      <c r="GW182" s="27"/>
      <c r="GX182" s="27"/>
      <c r="GY182" s="27"/>
      <c r="GZ182" s="27"/>
      <c r="HA182" s="27"/>
      <c r="HB182" s="27"/>
      <c r="HC182" s="27"/>
      <c r="HD182" s="27"/>
    </row>
    <row r="183" spans="1:212" ht="25.5" customHeight="1" x14ac:dyDescent="0.25">
      <c r="A183" s="75">
        <v>661600</v>
      </c>
      <c r="B183" s="87" t="s">
        <v>661</v>
      </c>
      <c r="C183" s="91">
        <v>7.0000000000000007E-2</v>
      </c>
      <c r="D183" s="92">
        <v>0</v>
      </c>
      <c r="E183" s="92">
        <v>1</v>
      </c>
      <c r="F183" s="92" t="s">
        <v>252</v>
      </c>
      <c r="G183" s="92" t="s">
        <v>31</v>
      </c>
      <c r="H183" s="96">
        <v>42419</v>
      </c>
      <c r="I183" s="92" t="s">
        <v>32</v>
      </c>
      <c r="J183" s="92" t="s">
        <v>12</v>
      </c>
      <c r="K183" s="92">
        <v>1</v>
      </c>
      <c r="L183" s="62">
        <f t="shared" si="2"/>
        <v>14.285714285714285</v>
      </c>
      <c r="M183" s="83" t="s">
        <v>799</v>
      </c>
      <c r="N183" s="87" t="s">
        <v>57</v>
      </c>
      <c r="O183" s="81" t="s">
        <v>34</v>
      </c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  <c r="AK183" s="27"/>
      <c r="AL183" s="27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  <c r="BH183" s="27"/>
      <c r="BI183" s="27"/>
      <c r="BJ183" s="27"/>
      <c r="BK183" s="27"/>
      <c r="BL183" s="27"/>
      <c r="BM183" s="27"/>
      <c r="BN183" s="27"/>
      <c r="BO183" s="27"/>
      <c r="BP183" s="27"/>
      <c r="BQ183" s="27"/>
      <c r="BR183" s="27"/>
      <c r="BS183" s="27"/>
      <c r="BT183" s="27"/>
      <c r="BU183" s="27"/>
      <c r="BV183" s="27"/>
      <c r="BW183" s="27"/>
      <c r="BX183" s="27"/>
      <c r="BY183" s="27"/>
      <c r="BZ183" s="27"/>
      <c r="CA183" s="27"/>
      <c r="CB183" s="27"/>
      <c r="CC183" s="27"/>
      <c r="CD183" s="27"/>
      <c r="CE183" s="27"/>
      <c r="CF183" s="27"/>
      <c r="CG183" s="27"/>
      <c r="CH183" s="27"/>
      <c r="CI183" s="27"/>
      <c r="CJ183" s="27"/>
      <c r="CK183" s="27"/>
      <c r="CL183" s="27"/>
      <c r="CM183" s="27"/>
      <c r="CN183" s="27"/>
      <c r="CO183" s="27"/>
      <c r="CP183" s="27"/>
      <c r="CQ183" s="27"/>
      <c r="CR183" s="27"/>
      <c r="CS183" s="27"/>
      <c r="CT183" s="27"/>
      <c r="CU183" s="27"/>
      <c r="CV183" s="27"/>
      <c r="CW183" s="27"/>
      <c r="CX183" s="27"/>
      <c r="CY183" s="27"/>
      <c r="CZ183" s="27"/>
      <c r="DA183" s="27"/>
      <c r="DB183" s="27"/>
      <c r="DC183" s="27"/>
      <c r="DD183" s="27"/>
      <c r="DE183" s="27"/>
      <c r="DF183" s="27"/>
      <c r="DG183" s="27"/>
      <c r="DH183" s="27"/>
      <c r="DI183" s="27"/>
      <c r="DJ183" s="27"/>
      <c r="DK183" s="27"/>
      <c r="DL183" s="27"/>
      <c r="DM183" s="27"/>
      <c r="DN183" s="27"/>
      <c r="DO183" s="27"/>
      <c r="DP183" s="27"/>
      <c r="DQ183" s="27"/>
      <c r="DR183" s="27"/>
      <c r="DS183" s="27"/>
      <c r="DT183" s="27"/>
      <c r="DU183" s="27"/>
      <c r="DV183" s="27"/>
      <c r="DW183" s="27"/>
      <c r="DX183" s="27"/>
      <c r="DY183" s="27"/>
      <c r="DZ183" s="27"/>
      <c r="EA183" s="27"/>
      <c r="EB183" s="27"/>
      <c r="EC183" s="27"/>
      <c r="ED183" s="27"/>
      <c r="EE183" s="27"/>
      <c r="EF183" s="27"/>
      <c r="EG183" s="27"/>
      <c r="EH183" s="27"/>
      <c r="EI183" s="27"/>
      <c r="EJ183" s="27"/>
      <c r="EK183" s="27"/>
      <c r="EL183" s="27"/>
      <c r="EM183" s="27"/>
      <c r="EN183" s="27"/>
      <c r="EO183" s="27"/>
      <c r="EP183" s="27"/>
      <c r="EQ183" s="27"/>
      <c r="ER183" s="27"/>
      <c r="ES183" s="27"/>
      <c r="ET183" s="27"/>
      <c r="EU183" s="27"/>
      <c r="EV183" s="27"/>
      <c r="EW183" s="27"/>
      <c r="EX183" s="27"/>
      <c r="EY183" s="27"/>
      <c r="EZ183" s="27"/>
      <c r="FA183" s="27"/>
      <c r="FB183" s="27"/>
      <c r="FC183" s="27"/>
      <c r="FD183" s="27"/>
      <c r="FE183" s="27"/>
      <c r="FF183" s="27"/>
      <c r="FG183" s="27"/>
      <c r="FH183" s="27"/>
      <c r="FI183" s="27"/>
      <c r="FJ183" s="27"/>
      <c r="FK183" s="27"/>
      <c r="FL183" s="27"/>
      <c r="FM183" s="27"/>
      <c r="FN183" s="27"/>
      <c r="FO183" s="27"/>
      <c r="FP183" s="27"/>
      <c r="FQ183" s="27"/>
      <c r="FR183" s="27"/>
      <c r="FS183" s="27"/>
      <c r="FT183" s="27"/>
      <c r="FU183" s="27"/>
      <c r="FV183" s="27"/>
      <c r="FW183" s="27"/>
      <c r="FX183" s="27"/>
      <c r="FY183" s="27"/>
      <c r="FZ183" s="27"/>
      <c r="GA183" s="27"/>
      <c r="GB183" s="27"/>
      <c r="GC183" s="27"/>
      <c r="GD183" s="27"/>
      <c r="GE183" s="27"/>
      <c r="GF183" s="27"/>
      <c r="GG183" s="27"/>
      <c r="GH183" s="27"/>
      <c r="GI183" s="27"/>
      <c r="GJ183" s="27"/>
      <c r="GK183" s="27"/>
      <c r="GL183" s="27"/>
      <c r="GM183" s="27"/>
      <c r="GN183" s="27"/>
      <c r="GO183" s="27"/>
      <c r="GP183" s="27"/>
      <c r="GQ183" s="27"/>
      <c r="GR183" s="27"/>
      <c r="GS183" s="27"/>
      <c r="GT183" s="27"/>
      <c r="GU183" s="27"/>
      <c r="GV183" s="27"/>
      <c r="GW183" s="27"/>
      <c r="GX183" s="27"/>
      <c r="GY183" s="27"/>
      <c r="GZ183" s="27"/>
      <c r="HA183" s="27"/>
      <c r="HB183" s="27"/>
      <c r="HC183" s="27"/>
      <c r="HD183" s="27"/>
    </row>
    <row r="184" spans="1:212" ht="25.5" customHeight="1" x14ac:dyDescent="0.25">
      <c r="A184" s="75">
        <v>662100</v>
      </c>
      <c r="B184" s="107" t="s">
        <v>662</v>
      </c>
      <c r="C184" s="91">
        <v>0.09</v>
      </c>
      <c r="D184" s="92">
        <v>0</v>
      </c>
      <c r="E184" s="92">
        <v>2</v>
      </c>
      <c r="F184" s="92" t="s">
        <v>253</v>
      </c>
      <c r="G184" s="92" t="s">
        <v>31</v>
      </c>
      <c r="H184" s="96">
        <v>42447</v>
      </c>
      <c r="I184" s="92" t="s">
        <v>32</v>
      </c>
      <c r="J184" s="92" t="s">
        <v>199</v>
      </c>
      <c r="K184" s="92">
        <v>2</v>
      </c>
      <c r="L184" s="62">
        <f t="shared" si="2"/>
        <v>22.222222222222221</v>
      </c>
      <c r="M184" s="83" t="s">
        <v>799</v>
      </c>
      <c r="N184" s="87" t="s">
        <v>33</v>
      </c>
      <c r="O184" s="81" t="s">
        <v>34</v>
      </c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7"/>
      <c r="AL184" s="27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  <c r="BH184" s="27"/>
      <c r="BI184" s="27"/>
      <c r="BJ184" s="27"/>
      <c r="BK184" s="27"/>
      <c r="BL184" s="27"/>
      <c r="BM184" s="27"/>
      <c r="BN184" s="27"/>
      <c r="BO184" s="27"/>
      <c r="BP184" s="27"/>
      <c r="BQ184" s="27"/>
      <c r="BR184" s="27"/>
      <c r="BS184" s="27"/>
      <c r="BT184" s="27"/>
      <c r="BU184" s="27"/>
      <c r="BV184" s="27"/>
      <c r="BW184" s="27"/>
      <c r="BX184" s="27"/>
      <c r="BY184" s="27"/>
      <c r="BZ184" s="27"/>
      <c r="CA184" s="27"/>
      <c r="CB184" s="27"/>
      <c r="CC184" s="27"/>
      <c r="CD184" s="27"/>
      <c r="CE184" s="27"/>
      <c r="CF184" s="27"/>
      <c r="CG184" s="27"/>
      <c r="CH184" s="27"/>
      <c r="CI184" s="27"/>
      <c r="CJ184" s="27"/>
      <c r="CK184" s="27"/>
      <c r="CL184" s="27"/>
      <c r="CM184" s="27"/>
      <c r="CN184" s="27"/>
      <c r="CO184" s="27"/>
      <c r="CP184" s="27"/>
      <c r="CQ184" s="27"/>
      <c r="CR184" s="27"/>
      <c r="CS184" s="27"/>
      <c r="CT184" s="27"/>
      <c r="CU184" s="27"/>
      <c r="CV184" s="27"/>
      <c r="CW184" s="27"/>
      <c r="CX184" s="27"/>
      <c r="CY184" s="27"/>
      <c r="CZ184" s="27"/>
      <c r="DA184" s="27"/>
      <c r="DB184" s="27"/>
      <c r="DC184" s="27"/>
      <c r="DD184" s="27"/>
      <c r="DE184" s="27"/>
      <c r="DF184" s="27"/>
      <c r="DG184" s="27"/>
      <c r="DH184" s="27"/>
      <c r="DI184" s="27"/>
      <c r="DJ184" s="27"/>
      <c r="DK184" s="27"/>
      <c r="DL184" s="27"/>
      <c r="DM184" s="27"/>
      <c r="DN184" s="27"/>
      <c r="DO184" s="27"/>
      <c r="DP184" s="27"/>
      <c r="DQ184" s="27"/>
      <c r="DR184" s="27"/>
      <c r="DS184" s="27"/>
      <c r="DT184" s="27"/>
      <c r="DU184" s="27"/>
      <c r="DV184" s="27"/>
      <c r="DW184" s="27"/>
      <c r="DX184" s="27"/>
      <c r="DY184" s="27"/>
      <c r="DZ184" s="27"/>
      <c r="EA184" s="27"/>
      <c r="EB184" s="27"/>
      <c r="EC184" s="27"/>
      <c r="ED184" s="27"/>
      <c r="EE184" s="27"/>
      <c r="EF184" s="27"/>
      <c r="EG184" s="27"/>
      <c r="EH184" s="27"/>
      <c r="EI184" s="27"/>
      <c r="EJ184" s="27"/>
      <c r="EK184" s="27"/>
      <c r="EL184" s="27"/>
      <c r="EM184" s="27"/>
      <c r="EN184" s="27"/>
      <c r="EO184" s="27"/>
      <c r="EP184" s="27"/>
      <c r="EQ184" s="27"/>
      <c r="ER184" s="27"/>
      <c r="ES184" s="27"/>
      <c r="ET184" s="27"/>
      <c r="EU184" s="27"/>
      <c r="EV184" s="27"/>
      <c r="EW184" s="27"/>
      <c r="EX184" s="27"/>
      <c r="EY184" s="27"/>
      <c r="EZ184" s="27"/>
      <c r="FA184" s="27"/>
      <c r="FB184" s="27"/>
      <c r="FC184" s="27"/>
      <c r="FD184" s="27"/>
      <c r="FE184" s="27"/>
      <c r="FF184" s="27"/>
      <c r="FG184" s="27"/>
      <c r="FH184" s="27"/>
      <c r="FI184" s="27"/>
      <c r="FJ184" s="27"/>
      <c r="FK184" s="27"/>
      <c r="FL184" s="27"/>
      <c r="FM184" s="27"/>
      <c r="FN184" s="27"/>
      <c r="FO184" s="27"/>
      <c r="FP184" s="27"/>
      <c r="FQ184" s="27"/>
      <c r="FR184" s="27"/>
      <c r="FS184" s="27"/>
      <c r="FT184" s="27"/>
      <c r="FU184" s="27"/>
      <c r="FV184" s="27"/>
      <c r="FW184" s="27"/>
      <c r="FX184" s="27"/>
      <c r="FY184" s="27"/>
      <c r="FZ184" s="27"/>
      <c r="GA184" s="27"/>
      <c r="GB184" s="27"/>
      <c r="GC184" s="27"/>
      <c r="GD184" s="27"/>
      <c r="GE184" s="27"/>
      <c r="GF184" s="27"/>
      <c r="GG184" s="27"/>
      <c r="GH184" s="27"/>
      <c r="GI184" s="27"/>
      <c r="GJ184" s="27"/>
      <c r="GK184" s="27"/>
      <c r="GL184" s="27"/>
      <c r="GM184" s="27"/>
      <c r="GN184" s="27"/>
      <c r="GO184" s="27"/>
      <c r="GP184" s="27"/>
      <c r="GQ184" s="27"/>
      <c r="GR184" s="27"/>
      <c r="GS184" s="27"/>
      <c r="GT184" s="27"/>
      <c r="GU184" s="27"/>
      <c r="GV184" s="27"/>
      <c r="GW184" s="27"/>
      <c r="GX184" s="27"/>
      <c r="GY184" s="27"/>
      <c r="GZ184" s="27"/>
      <c r="HA184" s="27"/>
      <c r="HB184" s="27"/>
      <c r="HC184" s="27"/>
      <c r="HD184" s="27"/>
    </row>
    <row r="185" spans="1:212" ht="25.5" customHeight="1" x14ac:dyDescent="0.25">
      <c r="A185" s="75">
        <v>662500</v>
      </c>
      <c r="B185" s="87" t="s">
        <v>663</v>
      </c>
      <c r="C185" s="91">
        <v>0.3</v>
      </c>
      <c r="D185" s="92">
        <v>0</v>
      </c>
      <c r="E185" s="92">
        <v>3</v>
      </c>
      <c r="F185" s="92" t="s">
        <v>254</v>
      </c>
      <c r="G185" s="92" t="s">
        <v>31</v>
      </c>
      <c r="H185" s="96">
        <v>42452</v>
      </c>
      <c r="I185" s="92" t="s">
        <v>32</v>
      </c>
      <c r="J185" s="92" t="s">
        <v>12</v>
      </c>
      <c r="K185" s="92">
        <v>3</v>
      </c>
      <c r="L185" s="62">
        <f t="shared" si="2"/>
        <v>10</v>
      </c>
      <c r="M185" s="83" t="s">
        <v>799</v>
      </c>
      <c r="N185" s="87" t="s">
        <v>178</v>
      </c>
      <c r="O185" s="81" t="s">
        <v>29</v>
      </c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  <c r="BM185" s="27"/>
      <c r="BN185" s="27"/>
      <c r="BO185" s="27"/>
      <c r="BP185" s="27"/>
      <c r="BQ185" s="27"/>
      <c r="BR185" s="27"/>
      <c r="BS185" s="27"/>
      <c r="BT185" s="27"/>
      <c r="BU185" s="27"/>
      <c r="BV185" s="27"/>
      <c r="BW185" s="27"/>
      <c r="BX185" s="27"/>
      <c r="BY185" s="27"/>
      <c r="BZ185" s="27"/>
      <c r="CA185" s="27"/>
      <c r="CB185" s="27"/>
      <c r="CC185" s="27"/>
      <c r="CD185" s="27"/>
      <c r="CE185" s="27"/>
      <c r="CF185" s="27"/>
      <c r="CG185" s="27"/>
      <c r="CH185" s="27"/>
      <c r="CI185" s="27"/>
      <c r="CJ185" s="27"/>
      <c r="CK185" s="27"/>
      <c r="CL185" s="27"/>
      <c r="CM185" s="27"/>
      <c r="CN185" s="27"/>
      <c r="CO185" s="27"/>
      <c r="CP185" s="27"/>
      <c r="CQ185" s="27"/>
      <c r="CR185" s="27"/>
      <c r="CS185" s="27"/>
      <c r="CT185" s="27"/>
      <c r="CU185" s="27"/>
      <c r="CV185" s="27"/>
      <c r="CW185" s="27"/>
      <c r="CX185" s="27"/>
      <c r="CY185" s="27"/>
      <c r="CZ185" s="27"/>
      <c r="DA185" s="27"/>
      <c r="DB185" s="27"/>
      <c r="DC185" s="27"/>
      <c r="DD185" s="27"/>
      <c r="DE185" s="27"/>
      <c r="DF185" s="27"/>
      <c r="DG185" s="27"/>
      <c r="DH185" s="27"/>
      <c r="DI185" s="27"/>
      <c r="DJ185" s="27"/>
      <c r="DK185" s="27"/>
      <c r="DL185" s="27"/>
      <c r="DM185" s="27"/>
      <c r="DN185" s="27"/>
      <c r="DO185" s="27"/>
      <c r="DP185" s="27"/>
      <c r="DQ185" s="27"/>
      <c r="DR185" s="27"/>
      <c r="DS185" s="27"/>
      <c r="DT185" s="27"/>
      <c r="DU185" s="27"/>
      <c r="DV185" s="27"/>
      <c r="DW185" s="27"/>
      <c r="DX185" s="27"/>
      <c r="DY185" s="27"/>
      <c r="DZ185" s="27"/>
      <c r="EA185" s="27"/>
      <c r="EB185" s="27"/>
      <c r="EC185" s="27"/>
      <c r="ED185" s="27"/>
      <c r="EE185" s="27"/>
      <c r="EF185" s="27"/>
      <c r="EG185" s="27"/>
      <c r="EH185" s="27"/>
      <c r="EI185" s="27"/>
      <c r="EJ185" s="27"/>
      <c r="EK185" s="27"/>
      <c r="EL185" s="27"/>
      <c r="EM185" s="27"/>
      <c r="EN185" s="27"/>
      <c r="EO185" s="27"/>
      <c r="EP185" s="27"/>
      <c r="EQ185" s="27"/>
      <c r="ER185" s="27"/>
      <c r="ES185" s="27"/>
      <c r="ET185" s="27"/>
      <c r="EU185" s="27"/>
      <c r="EV185" s="27"/>
      <c r="EW185" s="27"/>
      <c r="EX185" s="27"/>
      <c r="EY185" s="27"/>
      <c r="EZ185" s="27"/>
      <c r="FA185" s="27"/>
      <c r="FB185" s="27"/>
      <c r="FC185" s="27"/>
      <c r="FD185" s="27"/>
      <c r="FE185" s="27"/>
      <c r="FF185" s="27"/>
      <c r="FG185" s="27"/>
      <c r="FH185" s="27"/>
      <c r="FI185" s="27"/>
      <c r="FJ185" s="27"/>
      <c r="FK185" s="27"/>
      <c r="FL185" s="27"/>
      <c r="FM185" s="27"/>
      <c r="FN185" s="27"/>
      <c r="FO185" s="27"/>
      <c r="FP185" s="27"/>
      <c r="FQ185" s="27"/>
      <c r="FR185" s="27"/>
      <c r="FS185" s="27"/>
      <c r="FT185" s="27"/>
      <c r="FU185" s="27"/>
      <c r="FV185" s="27"/>
      <c r="FW185" s="27"/>
      <c r="FX185" s="27"/>
      <c r="FY185" s="27"/>
      <c r="FZ185" s="27"/>
      <c r="GA185" s="27"/>
      <c r="GB185" s="27"/>
      <c r="GC185" s="27"/>
      <c r="GD185" s="27"/>
      <c r="GE185" s="27"/>
      <c r="GF185" s="27"/>
      <c r="GG185" s="27"/>
      <c r="GH185" s="27"/>
      <c r="GI185" s="27"/>
      <c r="GJ185" s="27"/>
      <c r="GK185" s="27"/>
      <c r="GL185" s="27"/>
      <c r="GM185" s="27"/>
      <c r="GN185" s="27"/>
      <c r="GO185" s="27"/>
      <c r="GP185" s="27"/>
      <c r="GQ185" s="27"/>
      <c r="GR185" s="27"/>
      <c r="GS185" s="27"/>
      <c r="GT185" s="27"/>
      <c r="GU185" s="27"/>
      <c r="GV185" s="27"/>
      <c r="GW185" s="27"/>
      <c r="GX185" s="27"/>
      <c r="GY185" s="27"/>
      <c r="GZ185" s="27"/>
      <c r="HA185" s="27"/>
      <c r="HB185" s="27"/>
      <c r="HC185" s="27"/>
      <c r="HD185" s="27"/>
    </row>
    <row r="186" spans="1:212" ht="25.5" customHeight="1" x14ac:dyDescent="0.25">
      <c r="A186" s="75">
        <v>647800</v>
      </c>
      <c r="B186" s="87" t="s">
        <v>664</v>
      </c>
      <c r="C186" s="91">
        <v>0.18</v>
      </c>
      <c r="D186" s="92">
        <v>0</v>
      </c>
      <c r="E186" s="92">
        <v>2</v>
      </c>
      <c r="F186" s="92" t="s">
        <v>798</v>
      </c>
      <c r="G186" s="92" t="s">
        <v>31</v>
      </c>
      <c r="H186" s="96" t="s">
        <v>255</v>
      </c>
      <c r="I186" s="92" t="s">
        <v>32</v>
      </c>
      <c r="J186" s="92" t="s">
        <v>177</v>
      </c>
      <c r="K186" s="92">
        <v>2</v>
      </c>
      <c r="L186" s="62">
        <f t="shared" si="2"/>
        <v>11.111111111111111</v>
      </c>
      <c r="M186" s="83" t="s">
        <v>799</v>
      </c>
      <c r="N186" s="87" t="s">
        <v>60</v>
      </c>
      <c r="O186" s="81" t="s">
        <v>24</v>
      </c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  <c r="BH186" s="27"/>
      <c r="BI186" s="27"/>
      <c r="BJ186" s="27"/>
      <c r="BK186" s="27"/>
      <c r="BL186" s="27"/>
      <c r="BM186" s="27"/>
      <c r="BN186" s="27"/>
      <c r="BO186" s="27"/>
      <c r="BP186" s="27"/>
      <c r="BQ186" s="27"/>
      <c r="BR186" s="27"/>
      <c r="BS186" s="27"/>
      <c r="BT186" s="27"/>
      <c r="BU186" s="27"/>
      <c r="BV186" s="27"/>
      <c r="BW186" s="27"/>
      <c r="BX186" s="27"/>
      <c r="BY186" s="27"/>
      <c r="BZ186" s="27"/>
      <c r="CA186" s="27"/>
      <c r="CB186" s="27"/>
      <c r="CC186" s="27"/>
      <c r="CD186" s="27"/>
      <c r="CE186" s="27"/>
      <c r="CF186" s="27"/>
      <c r="CG186" s="27"/>
      <c r="CH186" s="27"/>
      <c r="CI186" s="27"/>
      <c r="CJ186" s="27"/>
      <c r="CK186" s="27"/>
      <c r="CL186" s="27"/>
      <c r="CM186" s="27"/>
      <c r="CN186" s="27"/>
      <c r="CO186" s="27"/>
      <c r="CP186" s="27"/>
      <c r="CQ186" s="27"/>
      <c r="CR186" s="27"/>
      <c r="CS186" s="27"/>
      <c r="CT186" s="27"/>
      <c r="CU186" s="27"/>
      <c r="CV186" s="27"/>
      <c r="CW186" s="27"/>
      <c r="CX186" s="27"/>
      <c r="CY186" s="27"/>
      <c r="CZ186" s="27"/>
      <c r="DA186" s="27"/>
      <c r="DB186" s="27"/>
      <c r="DC186" s="27"/>
      <c r="DD186" s="27"/>
      <c r="DE186" s="27"/>
      <c r="DF186" s="27"/>
      <c r="DG186" s="27"/>
      <c r="DH186" s="27"/>
      <c r="DI186" s="27"/>
      <c r="DJ186" s="27"/>
      <c r="DK186" s="27"/>
      <c r="DL186" s="27"/>
      <c r="DM186" s="27"/>
      <c r="DN186" s="27"/>
      <c r="DO186" s="27"/>
      <c r="DP186" s="27"/>
      <c r="DQ186" s="27"/>
      <c r="DR186" s="27"/>
      <c r="DS186" s="27"/>
      <c r="DT186" s="27"/>
      <c r="DU186" s="27"/>
      <c r="DV186" s="27"/>
      <c r="DW186" s="27"/>
      <c r="DX186" s="27"/>
      <c r="DY186" s="27"/>
      <c r="DZ186" s="27"/>
      <c r="EA186" s="27"/>
      <c r="EB186" s="27"/>
      <c r="EC186" s="27"/>
      <c r="ED186" s="27"/>
      <c r="EE186" s="27"/>
      <c r="EF186" s="27"/>
      <c r="EG186" s="27"/>
      <c r="EH186" s="27"/>
      <c r="EI186" s="27"/>
      <c r="EJ186" s="27"/>
      <c r="EK186" s="27"/>
      <c r="EL186" s="27"/>
      <c r="EM186" s="27"/>
      <c r="EN186" s="27"/>
      <c r="EO186" s="27"/>
      <c r="EP186" s="27"/>
      <c r="EQ186" s="27"/>
      <c r="ER186" s="27"/>
      <c r="ES186" s="27"/>
      <c r="ET186" s="27"/>
      <c r="EU186" s="27"/>
      <c r="EV186" s="27"/>
      <c r="EW186" s="27"/>
      <c r="EX186" s="27"/>
      <c r="EY186" s="27"/>
      <c r="EZ186" s="27"/>
      <c r="FA186" s="27"/>
      <c r="FB186" s="27"/>
      <c r="FC186" s="27"/>
      <c r="FD186" s="27"/>
      <c r="FE186" s="27"/>
      <c r="FF186" s="27"/>
      <c r="FG186" s="27"/>
      <c r="FH186" s="27"/>
      <c r="FI186" s="27"/>
      <c r="FJ186" s="27"/>
      <c r="FK186" s="27"/>
      <c r="FL186" s="27"/>
      <c r="FM186" s="27"/>
      <c r="FN186" s="27"/>
      <c r="FO186" s="27"/>
      <c r="FP186" s="27"/>
      <c r="FQ186" s="27"/>
      <c r="FR186" s="27"/>
      <c r="FS186" s="27"/>
      <c r="FT186" s="27"/>
      <c r="FU186" s="27"/>
      <c r="FV186" s="27"/>
      <c r="FW186" s="27"/>
      <c r="FX186" s="27"/>
      <c r="FY186" s="27"/>
      <c r="FZ186" s="27"/>
      <c r="GA186" s="27"/>
      <c r="GB186" s="27"/>
      <c r="GC186" s="27"/>
      <c r="GD186" s="27"/>
      <c r="GE186" s="27"/>
      <c r="GF186" s="27"/>
      <c r="GG186" s="27"/>
      <c r="GH186" s="27"/>
      <c r="GI186" s="27"/>
      <c r="GJ186" s="27"/>
      <c r="GK186" s="27"/>
      <c r="GL186" s="27"/>
      <c r="GM186" s="27"/>
      <c r="GN186" s="27"/>
      <c r="GO186" s="27"/>
      <c r="GP186" s="27"/>
      <c r="GQ186" s="27"/>
      <c r="GR186" s="27"/>
      <c r="GS186" s="27"/>
      <c r="GT186" s="27"/>
      <c r="GU186" s="27"/>
      <c r="GV186" s="27"/>
      <c r="GW186" s="27"/>
      <c r="GX186" s="27"/>
      <c r="GY186" s="27"/>
      <c r="GZ186" s="27"/>
      <c r="HA186" s="27"/>
      <c r="HB186" s="27"/>
      <c r="HC186" s="27"/>
      <c r="HD186" s="27"/>
    </row>
    <row r="187" spans="1:212" ht="25.5" customHeight="1" x14ac:dyDescent="0.25">
      <c r="A187" s="75">
        <v>660800</v>
      </c>
      <c r="B187" s="107" t="s">
        <v>665</v>
      </c>
      <c r="C187" s="91">
        <v>0.19</v>
      </c>
      <c r="D187" s="92">
        <v>0</v>
      </c>
      <c r="E187" s="92">
        <v>1</v>
      </c>
      <c r="F187" s="92" t="s">
        <v>256</v>
      </c>
      <c r="G187" s="92" t="s">
        <v>31</v>
      </c>
      <c r="H187" s="96">
        <v>42419</v>
      </c>
      <c r="I187" s="92" t="s">
        <v>32</v>
      </c>
      <c r="J187" s="92" t="s">
        <v>12</v>
      </c>
      <c r="K187" s="92">
        <v>1</v>
      </c>
      <c r="L187" s="62">
        <f t="shared" si="2"/>
        <v>5.2631578947368425</v>
      </c>
      <c r="M187" s="83" t="s">
        <v>799</v>
      </c>
      <c r="N187" s="87" t="s">
        <v>60</v>
      </c>
      <c r="O187" s="81" t="s">
        <v>24</v>
      </c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  <c r="BM187" s="27"/>
      <c r="BN187" s="27"/>
      <c r="BO187" s="27"/>
      <c r="BP187" s="27"/>
      <c r="BQ187" s="27"/>
      <c r="BR187" s="27"/>
      <c r="BS187" s="27"/>
      <c r="BT187" s="27"/>
      <c r="BU187" s="27"/>
      <c r="BV187" s="27"/>
      <c r="BW187" s="27"/>
      <c r="BX187" s="27"/>
      <c r="BY187" s="27"/>
      <c r="BZ187" s="27"/>
      <c r="CA187" s="27"/>
      <c r="CB187" s="27"/>
      <c r="CC187" s="27"/>
      <c r="CD187" s="27"/>
      <c r="CE187" s="27"/>
      <c r="CF187" s="27"/>
      <c r="CG187" s="27"/>
      <c r="CH187" s="27"/>
      <c r="CI187" s="27"/>
      <c r="CJ187" s="27"/>
      <c r="CK187" s="27"/>
      <c r="CL187" s="27"/>
      <c r="CM187" s="27"/>
      <c r="CN187" s="27"/>
      <c r="CO187" s="27"/>
      <c r="CP187" s="27"/>
      <c r="CQ187" s="27"/>
      <c r="CR187" s="27"/>
      <c r="CS187" s="27"/>
      <c r="CT187" s="27"/>
      <c r="CU187" s="27"/>
      <c r="CV187" s="27"/>
      <c r="CW187" s="27"/>
      <c r="CX187" s="27"/>
      <c r="CY187" s="27"/>
      <c r="CZ187" s="27"/>
      <c r="DA187" s="27"/>
      <c r="DB187" s="27"/>
      <c r="DC187" s="27"/>
      <c r="DD187" s="27"/>
      <c r="DE187" s="27"/>
      <c r="DF187" s="27"/>
      <c r="DG187" s="27"/>
      <c r="DH187" s="27"/>
      <c r="DI187" s="27"/>
      <c r="DJ187" s="27"/>
      <c r="DK187" s="27"/>
      <c r="DL187" s="27"/>
      <c r="DM187" s="27"/>
      <c r="DN187" s="27"/>
      <c r="DO187" s="27"/>
      <c r="DP187" s="27"/>
      <c r="DQ187" s="27"/>
      <c r="DR187" s="27"/>
      <c r="DS187" s="27"/>
      <c r="DT187" s="27"/>
      <c r="DU187" s="27"/>
      <c r="DV187" s="27"/>
      <c r="DW187" s="27"/>
      <c r="DX187" s="27"/>
      <c r="DY187" s="27"/>
      <c r="DZ187" s="27"/>
      <c r="EA187" s="27"/>
      <c r="EB187" s="27"/>
      <c r="EC187" s="27"/>
      <c r="ED187" s="27"/>
      <c r="EE187" s="27"/>
      <c r="EF187" s="27"/>
      <c r="EG187" s="27"/>
      <c r="EH187" s="27"/>
      <c r="EI187" s="27"/>
      <c r="EJ187" s="27"/>
      <c r="EK187" s="27"/>
      <c r="EL187" s="27"/>
      <c r="EM187" s="27"/>
      <c r="EN187" s="27"/>
      <c r="EO187" s="27"/>
      <c r="EP187" s="27"/>
      <c r="EQ187" s="27"/>
      <c r="ER187" s="27"/>
      <c r="ES187" s="27"/>
      <c r="ET187" s="27"/>
      <c r="EU187" s="27"/>
      <c r="EV187" s="27"/>
      <c r="EW187" s="27"/>
      <c r="EX187" s="27"/>
      <c r="EY187" s="27"/>
      <c r="EZ187" s="27"/>
      <c r="FA187" s="27"/>
      <c r="FB187" s="27"/>
      <c r="FC187" s="27"/>
      <c r="FD187" s="27"/>
      <c r="FE187" s="27"/>
      <c r="FF187" s="27"/>
      <c r="FG187" s="27"/>
      <c r="FH187" s="27"/>
      <c r="FI187" s="27"/>
      <c r="FJ187" s="27"/>
      <c r="FK187" s="27"/>
      <c r="FL187" s="27"/>
      <c r="FM187" s="27"/>
      <c r="FN187" s="27"/>
      <c r="FO187" s="27"/>
      <c r="FP187" s="27"/>
      <c r="FQ187" s="27"/>
      <c r="FR187" s="27"/>
      <c r="FS187" s="27"/>
      <c r="FT187" s="27"/>
      <c r="FU187" s="27"/>
      <c r="FV187" s="27"/>
      <c r="FW187" s="27"/>
      <c r="FX187" s="27"/>
      <c r="FY187" s="27"/>
      <c r="FZ187" s="27"/>
      <c r="GA187" s="27"/>
      <c r="GB187" s="27"/>
      <c r="GC187" s="27"/>
      <c r="GD187" s="27"/>
      <c r="GE187" s="27"/>
      <c r="GF187" s="27"/>
      <c r="GG187" s="27"/>
      <c r="GH187" s="27"/>
      <c r="GI187" s="27"/>
      <c r="GJ187" s="27"/>
      <c r="GK187" s="27"/>
      <c r="GL187" s="27"/>
      <c r="GM187" s="27"/>
      <c r="GN187" s="27"/>
      <c r="GO187" s="27"/>
      <c r="GP187" s="27"/>
      <c r="GQ187" s="27"/>
      <c r="GR187" s="27"/>
      <c r="GS187" s="27"/>
      <c r="GT187" s="27"/>
      <c r="GU187" s="27"/>
      <c r="GV187" s="27"/>
      <c r="GW187" s="27"/>
      <c r="GX187" s="27"/>
      <c r="GY187" s="27"/>
      <c r="GZ187" s="27"/>
      <c r="HA187" s="27"/>
      <c r="HB187" s="27"/>
      <c r="HC187" s="27"/>
      <c r="HD187" s="27"/>
    </row>
    <row r="188" spans="1:212" ht="25.5" customHeight="1" x14ac:dyDescent="0.25">
      <c r="A188" s="73">
        <v>604100</v>
      </c>
      <c r="B188" s="89" t="s">
        <v>257</v>
      </c>
      <c r="C188" s="66">
        <v>0.4</v>
      </c>
      <c r="D188" s="79">
        <v>0</v>
      </c>
      <c r="E188" s="79">
        <v>1</v>
      </c>
      <c r="F188" s="85" t="s">
        <v>258</v>
      </c>
      <c r="G188" s="79" t="s">
        <v>31</v>
      </c>
      <c r="H188" s="98">
        <v>40660</v>
      </c>
      <c r="I188" s="98" t="s">
        <v>32</v>
      </c>
      <c r="J188" s="79" t="s">
        <v>59</v>
      </c>
      <c r="K188" s="79">
        <v>1</v>
      </c>
      <c r="L188" s="63">
        <f t="shared" si="2"/>
        <v>2.5</v>
      </c>
      <c r="M188" s="85" t="s">
        <v>485</v>
      </c>
      <c r="N188" s="89" t="s">
        <v>48</v>
      </c>
      <c r="O188" s="79" t="s">
        <v>34</v>
      </c>
    </row>
    <row r="189" spans="1:212" ht="25.5" customHeight="1" x14ac:dyDescent="0.25">
      <c r="A189" s="76">
        <v>595100</v>
      </c>
      <c r="B189" s="89" t="s">
        <v>259</v>
      </c>
      <c r="C189" s="66">
        <v>0.16</v>
      </c>
      <c r="D189" s="79">
        <v>0</v>
      </c>
      <c r="E189" s="79">
        <v>1</v>
      </c>
      <c r="F189" s="146" t="s">
        <v>260</v>
      </c>
      <c r="G189" s="79" t="s">
        <v>31</v>
      </c>
      <c r="H189" s="147">
        <v>40977</v>
      </c>
      <c r="I189" s="98" t="s">
        <v>32</v>
      </c>
      <c r="J189" s="79" t="s">
        <v>59</v>
      </c>
      <c r="K189" s="79">
        <v>1</v>
      </c>
      <c r="L189" s="63">
        <f t="shared" si="2"/>
        <v>6.25</v>
      </c>
      <c r="M189" s="85" t="s">
        <v>485</v>
      </c>
      <c r="N189" s="174" t="s">
        <v>48</v>
      </c>
      <c r="O189" s="79" t="s">
        <v>34</v>
      </c>
    </row>
    <row r="190" spans="1:212" ht="25.5" customHeight="1" x14ac:dyDescent="0.25">
      <c r="A190" s="73">
        <v>619500</v>
      </c>
      <c r="B190" s="89" t="s">
        <v>261</v>
      </c>
      <c r="C190" s="79">
        <v>0.01</v>
      </c>
      <c r="D190" s="79">
        <v>0</v>
      </c>
      <c r="E190" s="79">
        <v>1</v>
      </c>
      <c r="F190" s="135" t="s">
        <v>262</v>
      </c>
      <c r="G190" s="79" t="s">
        <v>31</v>
      </c>
      <c r="H190" s="97">
        <v>41297</v>
      </c>
      <c r="I190" s="79" t="s">
        <v>32</v>
      </c>
      <c r="J190" s="66" t="s">
        <v>263</v>
      </c>
      <c r="K190" s="79">
        <v>1</v>
      </c>
      <c r="L190" s="63">
        <f t="shared" si="2"/>
        <v>100</v>
      </c>
      <c r="M190" s="85" t="s">
        <v>485</v>
      </c>
      <c r="N190" s="89" t="s">
        <v>96</v>
      </c>
      <c r="O190" s="79" t="s">
        <v>67</v>
      </c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 s="27"/>
      <c r="AL190" s="27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  <c r="BH190" s="27"/>
      <c r="BI190" s="27"/>
      <c r="BJ190" s="27"/>
      <c r="BK190" s="27"/>
      <c r="BL190" s="27"/>
      <c r="BM190" s="27"/>
      <c r="BN190" s="27"/>
      <c r="BO190" s="27"/>
      <c r="BP190" s="27"/>
      <c r="BQ190" s="27"/>
      <c r="BR190" s="27"/>
      <c r="BS190" s="27"/>
      <c r="BT190" s="27"/>
      <c r="BU190" s="27"/>
      <c r="BV190" s="27"/>
      <c r="BW190" s="27"/>
      <c r="BX190" s="27"/>
      <c r="BY190" s="27"/>
      <c r="BZ190" s="27"/>
      <c r="CA190" s="27"/>
      <c r="CB190" s="27"/>
      <c r="CC190" s="27"/>
      <c r="CD190" s="27"/>
      <c r="CE190" s="27"/>
      <c r="CF190" s="27"/>
      <c r="CG190" s="27"/>
      <c r="CH190" s="27"/>
      <c r="CI190" s="27"/>
      <c r="CJ190" s="27"/>
      <c r="CK190" s="27"/>
      <c r="CL190" s="27"/>
      <c r="CM190" s="27"/>
      <c r="CN190" s="27"/>
      <c r="CO190" s="27"/>
      <c r="CP190" s="27"/>
      <c r="CQ190" s="27"/>
      <c r="CR190" s="27"/>
      <c r="CS190" s="27"/>
      <c r="CT190" s="27"/>
      <c r="CU190" s="27"/>
      <c r="CV190" s="27"/>
      <c r="CW190" s="27"/>
      <c r="CX190" s="27"/>
      <c r="CY190" s="27"/>
      <c r="CZ190" s="27"/>
      <c r="DA190" s="27"/>
      <c r="DB190" s="27"/>
      <c r="DC190" s="27"/>
      <c r="DD190" s="27"/>
      <c r="DE190" s="27"/>
      <c r="DF190" s="27"/>
      <c r="DG190" s="27"/>
      <c r="DH190" s="27"/>
      <c r="DI190" s="27"/>
      <c r="DJ190" s="27"/>
      <c r="DK190" s="27"/>
      <c r="DL190" s="27"/>
      <c r="DM190" s="27"/>
      <c r="DN190" s="27"/>
      <c r="DO190" s="27"/>
      <c r="DP190" s="27"/>
      <c r="DQ190" s="27"/>
      <c r="DR190" s="27"/>
      <c r="DS190" s="27"/>
      <c r="DT190" s="27"/>
      <c r="DU190" s="27"/>
      <c r="DV190" s="27"/>
      <c r="DW190" s="27"/>
      <c r="DX190" s="27"/>
      <c r="DY190" s="27"/>
      <c r="DZ190" s="27"/>
      <c r="EA190" s="27"/>
      <c r="EB190" s="27"/>
      <c r="EC190" s="27"/>
      <c r="ED190" s="27"/>
      <c r="EE190" s="27"/>
      <c r="EF190" s="27"/>
      <c r="EG190" s="27"/>
      <c r="EH190" s="27"/>
      <c r="EI190" s="27"/>
      <c r="EJ190" s="27"/>
      <c r="EK190" s="27"/>
      <c r="EL190" s="27"/>
      <c r="EM190" s="27"/>
      <c r="EN190" s="27"/>
      <c r="EO190" s="27"/>
      <c r="EP190" s="27"/>
      <c r="EQ190" s="27"/>
      <c r="ER190" s="27"/>
      <c r="ES190" s="27"/>
      <c r="ET190" s="27"/>
      <c r="EU190" s="27"/>
      <c r="EV190" s="27"/>
      <c r="EW190" s="27"/>
      <c r="EX190" s="27"/>
      <c r="EY190" s="27"/>
      <c r="EZ190" s="27"/>
      <c r="FA190" s="27"/>
      <c r="FB190" s="27"/>
      <c r="FC190" s="27"/>
      <c r="FD190" s="27"/>
      <c r="FE190" s="27"/>
      <c r="FF190" s="27"/>
      <c r="FG190" s="27"/>
      <c r="FH190" s="27"/>
      <c r="FI190" s="27"/>
      <c r="FJ190" s="27"/>
      <c r="FK190" s="27"/>
      <c r="FL190" s="27"/>
      <c r="FM190" s="27"/>
      <c r="FN190" s="27"/>
      <c r="FO190" s="27"/>
      <c r="FP190" s="27"/>
      <c r="FQ190" s="27"/>
      <c r="FR190" s="27"/>
      <c r="FS190" s="27"/>
      <c r="FT190" s="27"/>
      <c r="FU190" s="27"/>
      <c r="FV190" s="27"/>
      <c r="FW190" s="27"/>
      <c r="FX190" s="27"/>
      <c r="FY190" s="27"/>
      <c r="FZ190" s="27"/>
      <c r="GA190" s="27"/>
      <c r="GB190" s="27"/>
      <c r="GC190" s="27"/>
      <c r="GD190" s="27"/>
      <c r="GE190" s="27"/>
      <c r="GF190" s="27"/>
      <c r="GG190" s="27"/>
      <c r="GH190" s="27"/>
      <c r="GI190" s="27"/>
      <c r="GJ190" s="27"/>
      <c r="GK190" s="27"/>
      <c r="GL190" s="27"/>
      <c r="GM190" s="27"/>
      <c r="GN190" s="27"/>
      <c r="GO190" s="27"/>
      <c r="GP190" s="27"/>
      <c r="GQ190" s="27"/>
      <c r="GR190" s="27"/>
      <c r="GS190" s="27"/>
      <c r="GT190" s="27"/>
      <c r="GU190" s="27"/>
      <c r="GV190" s="27"/>
      <c r="GW190" s="27"/>
      <c r="GX190" s="27"/>
      <c r="GY190" s="27"/>
      <c r="GZ190" s="27"/>
      <c r="HA190" s="27"/>
      <c r="HB190" s="27"/>
      <c r="HC190" s="27"/>
      <c r="HD190" s="27"/>
    </row>
    <row r="191" spans="1:212" ht="25.5" customHeight="1" x14ac:dyDescent="0.25">
      <c r="A191" s="73">
        <v>626000</v>
      </c>
      <c r="B191" s="89" t="s">
        <v>666</v>
      </c>
      <c r="C191" s="93">
        <v>0.02</v>
      </c>
      <c r="D191" s="85">
        <v>0</v>
      </c>
      <c r="E191" s="85">
        <v>3</v>
      </c>
      <c r="F191" s="85" t="s">
        <v>264</v>
      </c>
      <c r="G191" s="85" t="s">
        <v>31</v>
      </c>
      <c r="H191" s="97">
        <v>41425</v>
      </c>
      <c r="I191" s="85" t="s">
        <v>32</v>
      </c>
      <c r="J191" s="85" t="s">
        <v>110</v>
      </c>
      <c r="K191" s="85">
        <v>3</v>
      </c>
      <c r="L191" s="63">
        <f t="shared" si="2"/>
        <v>150</v>
      </c>
      <c r="M191" s="85" t="s">
        <v>485</v>
      </c>
      <c r="N191" s="89" t="s">
        <v>155</v>
      </c>
      <c r="O191" s="79" t="s">
        <v>52</v>
      </c>
    </row>
    <row r="192" spans="1:212" s="7" customFormat="1" ht="25.5" customHeight="1" x14ac:dyDescent="0.3">
      <c r="A192" s="73">
        <v>624600</v>
      </c>
      <c r="B192" s="89" t="s">
        <v>667</v>
      </c>
      <c r="C192" s="93">
        <v>0.04</v>
      </c>
      <c r="D192" s="85">
        <v>0</v>
      </c>
      <c r="E192" s="85">
        <v>3</v>
      </c>
      <c r="F192" s="85" t="s">
        <v>265</v>
      </c>
      <c r="G192" s="85" t="s">
        <v>31</v>
      </c>
      <c r="H192" s="99">
        <v>41431</v>
      </c>
      <c r="I192" s="85" t="s">
        <v>32</v>
      </c>
      <c r="J192" s="85" t="s">
        <v>266</v>
      </c>
      <c r="K192" s="85">
        <v>3</v>
      </c>
      <c r="L192" s="63">
        <f t="shared" si="2"/>
        <v>75</v>
      </c>
      <c r="M192" s="85" t="s">
        <v>485</v>
      </c>
      <c r="N192" s="89" t="s">
        <v>51</v>
      </c>
      <c r="O192" s="82" t="s">
        <v>52</v>
      </c>
    </row>
    <row r="193" spans="1:212" ht="25.5" customHeight="1" x14ac:dyDescent="0.25">
      <c r="A193" s="73">
        <v>626600</v>
      </c>
      <c r="B193" s="89" t="s">
        <v>668</v>
      </c>
      <c r="C193" s="93">
        <v>0.15</v>
      </c>
      <c r="D193" s="85">
        <v>0</v>
      </c>
      <c r="E193" s="85">
        <v>3</v>
      </c>
      <c r="F193" s="85" t="s">
        <v>267</v>
      </c>
      <c r="G193" s="85" t="s">
        <v>31</v>
      </c>
      <c r="H193" s="97">
        <v>41437</v>
      </c>
      <c r="I193" s="85" t="s">
        <v>32</v>
      </c>
      <c r="J193" s="85" t="s">
        <v>268</v>
      </c>
      <c r="K193" s="85">
        <v>3</v>
      </c>
      <c r="L193" s="63">
        <f t="shared" si="2"/>
        <v>20</v>
      </c>
      <c r="M193" s="85" t="s">
        <v>485</v>
      </c>
      <c r="N193" s="89" t="s">
        <v>48</v>
      </c>
      <c r="O193" s="79" t="s">
        <v>34</v>
      </c>
    </row>
    <row r="194" spans="1:212" ht="25.5" customHeight="1" x14ac:dyDescent="0.25">
      <c r="A194" s="73">
        <v>600600</v>
      </c>
      <c r="B194" s="89" t="s">
        <v>269</v>
      </c>
      <c r="C194" s="66">
        <v>0.09</v>
      </c>
      <c r="D194" s="79">
        <v>0</v>
      </c>
      <c r="E194" s="79">
        <v>1</v>
      </c>
      <c r="F194" s="85" t="s">
        <v>270</v>
      </c>
      <c r="G194" s="79" t="s">
        <v>31</v>
      </c>
      <c r="H194" s="97">
        <v>41494</v>
      </c>
      <c r="I194" s="98" t="s">
        <v>32</v>
      </c>
      <c r="J194" s="79" t="s">
        <v>110</v>
      </c>
      <c r="K194" s="79">
        <v>1</v>
      </c>
      <c r="L194" s="63">
        <f t="shared" si="2"/>
        <v>11.111111111111111</v>
      </c>
      <c r="M194" s="85" t="s">
        <v>485</v>
      </c>
      <c r="N194" s="89" t="s">
        <v>128</v>
      </c>
      <c r="O194" s="82" t="s">
        <v>15</v>
      </c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  <c r="BM194" s="27"/>
      <c r="BN194" s="27"/>
      <c r="BO194" s="27"/>
      <c r="BP194" s="27"/>
      <c r="BQ194" s="27"/>
      <c r="BR194" s="27"/>
      <c r="BS194" s="27"/>
      <c r="BT194" s="27"/>
      <c r="BU194" s="27"/>
      <c r="BV194" s="27"/>
      <c r="BW194" s="27"/>
      <c r="BX194" s="27"/>
      <c r="BY194" s="27"/>
      <c r="BZ194" s="27"/>
      <c r="CA194" s="27"/>
      <c r="CB194" s="27"/>
      <c r="CC194" s="27"/>
      <c r="CD194" s="27"/>
      <c r="CE194" s="27"/>
      <c r="CF194" s="27"/>
      <c r="CG194" s="27"/>
      <c r="CH194" s="27"/>
      <c r="CI194" s="27"/>
      <c r="CJ194" s="27"/>
      <c r="CK194" s="27"/>
      <c r="CL194" s="27"/>
      <c r="CM194" s="27"/>
      <c r="CN194" s="27"/>
      <c r="CO194" s="27"/>
      <c r="CP194" s="27"/>
      <c r="CQ194" s="27"/>
      <c r="CR194" s="27"/>
      <c r="CS194" s="27"/>
      <c r="CT194" s="27"/>
      <c r="CU194" s="27"/>
      <c r="CV194" s="27"/>
      <c r="CW194" s="27"/>
      <c r="CX194" s="27"/>
      <c r="CY194" s="27"/>
      <c r="CZ194" s="27"/>
      <c r="DA194" s="27"/>
      <c r="DB194" s="27"/>
      <c r="DC194" s="27"/>
      <c r="DD194" s="27"/>
      <c r="DE194" s="27"/>
      <c r="DF194" s="27"/>
      <c r="DG194" s="27"/>
      <c r="DH194" s="27"/>
      <c r="DI194" s="27"/>
      <c r="DJ194" s="27"/>
      <c r="DK194" s="27"/>
      <c r="DL194" s="27"/>
      <c r="DM194" s="27"/>
      <c r="DN194" s="27"/>
      <c r="DO194" s="27"/>
      <c r="DP194" s="27"/>
      <c r="DQ194" s="27"/>
      <c r="DR194" s="27"/>
      <c r="DS194" s="27"/>
      <c r="DT194" s="27"/>
      <c r="DU194" s="27"/>
      <c r="DV194" s="27"/>
      <c r="DW194" s="27"/>
      <c r="DX194" s="27"/>
      <c r="DY194" s="27"/>
      <c r="DZ194" s="27"/>
      <c r="EA194" s="27"/>
      <c r="EB194" s="27"/>
      <c r="EC194" s="27"/>
      <c r="ED194" s="27"/>
      <c r="EE194" s="27"/>
      <c r="EF194" s="27"/>
      <c r="EG194" s="27"/>
      <c r="EH194" s="27"/>
      <c r="EI194" s="27"/>
      <c r="EJ194" s="27"/>
      <c r="EK194" s="27"/>
      <c r="EL194" s="27"/>
      <c r="EM194" s="27"/>
      <c r="EN194" s="27"/>
      <c r="EO194" s="27"/>
      <c r="EP194" s="27"/>
      <c r="EQ194" s="27"/>
      <c r="ER194" s="27"/>
      <c r="ES194" s="27"/>
      <c r="ET194" s="27"/>
      <c r="EU194" s="27"/>
      <c r="EV194" s="27"/>
      <c r="EW194" s="27"/>
      <c r="EX194" s="27"/>
      <c r="EY194" s="27"/>
      <c r="EZ194" s="27"/>
      <c r="FA194" s="27"/>
      <c r="FB194" s="27"/>
      <c r="FC194" s="27"/>
      <c r="FD194" s="27"/>
      <c r="FE194" s="27"/>
      <c r="FF194" s="27"/>
      <c r="FG194" s="27"/>
      <c r="FH194" s="27"/>
      <c r="FI194" s="27"/>
      <c r="FJ194" s="27"/>
      <c r="FK194" s="27"/>
      <c r="FL194" s="27"/>
      <c r="FM194" s="27"/>
      <c r="FN194" s="27"/>
      <c r="FO194" s="27"/>
      <c r="FP194" s="27"/>
      <c r="FQ194" s="27"/>
      <c r="FR194" s="27"/>
      <c r="FS194" s="27"/>
      <c r="FT194" s="27"/>
      <c r="FU194" s="27"/>
      <c r="FV194" s="27"/>
      <c r="FW194" s="27"/>
      <c r="FX194" s="27"/>
      <c r="FY194" s="27"/>
      <c r="FZ194" s="27"/>
      <c r="GA194" s="27"/>
      <c r="GB194" s="27"/>
      <c r="GC194" s="27"/>
      <c r="GD194" s="27"/>
      <c r="GE194" s="27"/>
      <c r="GF194" s="27"/>
      <c r="GG194" s="27"/>
      <c r="GH194" s="27"/>
      <c r="GI194" s="27"/>
      <c r="GJ194" s="27"/>
      <c r="GK194" s="27"/>
      <c r="GL194" s="27"/>
      <c r="GM194" s="27"/>
      <c r="GN194" s="27"/>
      <c r="GO194" s="27"/>
      <c r="GP194" s="27"/>
      <c r="GQ194" s="27"/>
      <c r="GR194" s="27"/>
      <c r="GS194" s="27"/>
      <c r="GT194" s="27"/>
      <c r="GU194" s="27"/>
      <c r="GV194" s="27"/>
      <c r="GW194" s="27"/>
      <c r="GX194" s="27"/>
      <c r="GY194" s="27"/>
      <c r="GZ194" s="27"/>
      <c r="HA194" s="27"/>
      <c r="HB194" s="27"/>
      <c r="HC194" s="27"/>
      <c r="HD194" s="27"/>
    </row>
    <row r="195" spans="1:212" ht="25.5" customHeight="1" x14ac:dyDescent="0.25">
      <c r="A195" s="73">
        <v>629500</v>
      </c>
      <c r="B195" s="89" t="s">
        <v>669</v>
      </c>
      <c r="C195" s="93">
        <v>0.11</v>
      </c>
      <c r="D195" s="85">
        <v>0</v>
      </c>
      <c r="E195" s="85">
        <v>2</v>
      </c>
      <c r="F195" s="85" t="s">
        <v>271</v>
      </c>
      <c r="G195" s="85" t="s">
        <v>31</v>
      </c>
      <c r="H195" s="97">
        <v>41523</v>
      </c>
      <c r="I195" s="85" t="s">
        <v>32</v>
      </c>
      <c r="J195" s="85" t="s">
        <v>59</v>
      </c>
      <c r="K195" s="85">
        <v>2</v>
      </c>
      <c r="L195" s="63">
        <f t="shared" si="2"/>
        <v>18.181818181818183</v>
      </c>
      <c r="M195" s="85" t="s">
        <v>485</v>
      </c>
      <c r="N195" s="89" t="s">
        <v>60</v>
      </c>
      <c r="O195" s="82" t="s">
        <v>41</v>
      </c>
    </row>
    <row r="196" spans="1:212" ht="25.5" customHeight="1" x14ac:dyDescent="0.25">
      <c r="A196" s="73">
        <v>630900</v>
      </c>
      <c r="B196" s="89" t="s">
        <v>670</v>
      </c>
      <c r="C196" s="93">
        <v>0.81</v>
      </c>
      <c r="D196" s="85">
        <v>0</v>
      </c>
      <c r="E196" s="85">
        <v>2</v>
      </c>
      <c r="F196" s="85" t="s">
        <v>272</v>
      </c>
      <c r="G196" s="85" t="s">
        <v>31</v>
      </c>
      <c r="H196" s="97">
        <v>41535</v>
      </c>
      <c r="I196" s="85" t="s">
        <v>32</v>
      </c>
      <c r="J196" s="85" t="s">
        <v>12</v>
      </c>
      <c r="K196" s="85">
        <v>2</v>
      </c>
      <c r="L196" s="63">
        <f t="shared" si="2"/>
        <v>2.4691358024691357</v>
      </c>
      <c r="M196" s="85" t="s">
        <v>485</v>
      </c>
      <c r="N196" s="89" t="s">
        <v>60</v>
      </c>
      <c r="O196" s="82" t="s">
        <v>24</v>
      </c>
    </row>
    <row r="197" spans="1:212" ht="25.5" customHeight="1" x14ac:dyDescent="0.25">
      <c r="A197" s="73">
        <v>630400</v>
      </c>
      <c r="B197" s="89" t="s">
        <v>671</v>
      </c>
      <c r="C197" s="93">
        <v>0.02</v>
      </c>
      <c r="D197" s="85">
        <v>0</v>
      </c>
      <c r="E197" s="85">
        <v>1</v>
      </c>
      <c r="F197" s="85" t="s">
        <v>273</v>
      </c>
      <c r="G197" s="85" t="s">
        <v>31</v>
      </c>
      <c r="H197" s="97">
        <v>41544</v>
      </c>
      <c r="I197" s="85" t="s">
        <v>32</v>
      </c>
      <c r="J197" s="85" t="s">
        <v>274</v>
      </c>
      <c r="K197" s="85">
        <v>1</v>
      </c>
      <c r="L197" s="63">
        <f t="shared" si="2"/>
        <v>50</v>
      </c>
      <c r="M197" s="85" t="s">
        <v>485</v>
      </c>
      <c r="N197" s="89" t="s">
        <v>162</v>
      </c>
      <c r="O197" s="82" t="s">
        <v>15</v>
      </c>
    </row>
    <row r="198" spans="1:212" ht="25.5" customHeight="1" x14ac:dyDescent="0.3">
      <c r="A198" s="111" t="s">
        <v>275</v>
      </c>
      <c r="B198" s="89" t="s">
        <v>535</v>
      </c>
      <c r="C198" s="93">
        <v>0.2</v>
      </c>
      <c r="D198" s="85">
        <v>0</v>
      </c>
      <c r="E198" s="85">
        <v>4</v>
      </c>
      <c r="F198" s="85" t="s">
        <v>276</v>
      </c>
      <c r="G198" s="85" t="s">
        <v>31</v>
      </c>
      <c r="H198" s="97">
        <v>41564</v>
      </c>
      <c r="I198" s="85" t="s">
        <v>32</v>
      </c>
      <c r="J198" s="85" t="s">
        <v>56</v>
      </c>
      <c r="K198" s="85">
        <v>4</v>
      </c>
      <c r="L198" s="63">
        <f t="shared" si="2"/>
        <v>20</v>
      </c>
      <c r="M198" s="85" t="s">
        <v>485</v>
      </c>
      <c r="N198" s="89" t="s">
        <v>33</v>
      </c>
      <c r="O198" s="82" t="s">
        <v>34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</row>
    <row r="199" spans="1:212" ht="25.5" customHeight="1" x14ac:dyDescent="0.25">
      <c r="A199" s="73">
        <v>90200</v>
      </c>
      <c r="B199" s="89" t="s">
        <v>277</v>
      </c>
      <c r="C199" s="66">
        <v>0.12</v>
      </c>
      <c r="D199" s="79">
        <v>0</v>
      </c>
      <c r="E199" s="79">
        <v>3</v>
      </c>
      <c r="F199" s="85" t="s">
        <v>278</v>
      </c>
      <c r="G199" s="85" t="s">
        <v>31</v>
      </c>
      <c r="H199" s="97">
        <v>41571</v>
      </c>
      <c r="I199" s="98" t="s">
        <v>32</v>
      </c>
      <c r="J199" s="79" t="s">
        <v>93</v>
      </c>
      <c r="K199" s="79">
        <v>3</v>
      </c>
      <c r="L199" s="63">
        <f t="shared" si="2"/>
        <v>25</v>
      </c>
      <c r="M199" s="85" t="s">
        <v>485</v>
      </c>
      <c r="N199" s="173" t="s">
        <v>44</v>
      </c>
      <c r="O199" s="82" t="s">
        <v>29</v>
      </c>
    </row>
    <row r="200" spans="1:212" ht="25.5" customHeight="1" x14ac:dyDescent="0.25">
      <c r="A200" s="76">
        <v>633200</v>
      </c>
      <c r="B200" s="89" t="s">
        <v>672</v>
      </c>
      <c r="C200" s="93">
        <v>7.0000000000000007E-2</v>
      </c>
      <c r="D200" s="85">
        <v>0</v>
      </c>
      <c r="E200" s="85">
        <v>3</v>
      </c>
      <c r="F200" s="85" t="s">
        <v>279</v>
      </c>
      <c r="G200" s="85" t="s">
        <v>31</v>
      </c>
      <c r="H200" s="97">
        <v>41628</v>
      </c>
      <c r="I200" s="85" t="s">
        <v>32</v>
      </c>
      <c r="J200" s="85" t="s">
        <v>110</v>
      </c>
      <c r="K200" s="85">
        <v>3</v>
      </c>
      <c r="L200" s="63">
        <f t="shared" ref="L200:L257" si="3">K200/C200</f>
        <v>42.857142857142854</v>
      </c>
      <c r="M200" s="85" t="s">
        <v>485</v>
      </c>
      <c r="N200" s="89" t="s">
        <v>155</v>
      </c>
      <c r="O200" s="79" t="s">
        <v>52</v>
      </c>
    </row>
    <row r="201" spans="1:212" ht="25.5" customHeight="1" x14ac:dyDescent="0.25">
      <c r="A201" s="73">
        <v>103100</v>
      </c>
      <c r="B201" s="89" t="s">
        <v>673</v>
      </c>
      <c r="C201" s="93">
        <v>0.15</v>
      </c>
      <c r="D201" s="85">
        <v>0</v>
      </c>
      <c r="E201" s="85">
        <v>28</v>
      </c>
      <c r="F201" s="85" t="s">
        <v>280</v>
      </c>
      <c r="G201" s="85" t="s">
        <v>31</v>
      </c>
      <c r="H201" s="97">
        <v>41662</v>
      </c>
      <c r="I201" s="79" t="s">
        <v>32</v>
      </c>
      <c r="J201" s="85" t="s">
        <v>223</v>
      </c>
      <c r="K201" s="85">
        <v>28</v>
      </c>
      <c r="L201" s="63">
        <f t="shared" si="3"/>
        <v>186.66666666666669</v>
      </c>
      <c r="M201" s="85" t="s">
        <v>485</v>
      </c>
      <c r="N201" s="89" t="s">
        <v>105</v>
      </c>
      <c r="O201" s="82" t="s">
        <v>67</v>
      </c>
    </row>
    <row r="202" spans="1:212" ht="25.5" customHeight="1" x14ac:dyDescent="0.25">
      <c r="A202" s="73">
        <v>634000</v>
      </c>
      <c r="B202" s="89" t="s">
        <v>674</v>
      </c>
      <c r="C202" s="93">
        <v>0.22</v>
      </c>
      <c r="D202" s="85">
        <v>0</v>
      </c>
      <c r="E202" s="85">
        <v>1</v>
      </c>
      <c r="F202" s="85" t="s">
        <v>281</v>
      </c>
      <c r="G202" s="85" t="s">
        <v>31</v>
      </c>
      <c r="H202" s="99">
        <v>41663</v>
      </c>
      <c r="I202" s="85" t="s">
        <v>32</v>
      </c>
      <c r="J202" s="85" t="s">
        <v>39</v>
      </c>
      <c r="K202" s="85">
        <v>1</v>
      </c>
      <c r="L202" s="63">
        <f t="shared" si="3"/>
        <v>4.5454545454545459</v>
      </c>
      <c r="M202" s="85" t="s">
        <v>485</v>
      </c>
      <c r="N202" s="89" t="s">
        <v>60</v>
      </c>
      <c r="O202" s="82" t="s">
        <v>24</v>
      </c>
    </row>
    <row r="203" spans="1:212" ht="25.5" customHeight="1" x14ac:dyDescent="0.25">
      <c r="A203" s="73">
        <v>604900</v>
      </c>
      <c r="B203" s="89" t="s">
        <v>282</v>
      </c>
      <c r="C203" s="79">
        <v>0.2</v>
      </c>
      <c r="D203" s="79">
        <v>0</v>
      </c>
      <c r="E203" s="79">
        <v>1</v>
      </c>
      <c r="F203" s="85" t="s">
        <v>283</v>
      </c>
      <c r="G203" s="79" t="s">
        <v>31</v>
      </c>
      <c r="H203" s="98">
        <v>41684</v>
      </c>
      <c r="I203" s="98" t="s">
        <v>32</v>
      </c>
      <c r="J203" s="79" t="s">
        <v>59</v>
      </c>
      <c r="K203" s="79">
        <v>1</v>
      </c>
      <c r="L203" s="63">
        <f t="shared" si="3"/>
        <v>5</v>
      </c>
      <c r="M203" s="85" t="s">
        <v>485</v>
      </c>
      <c r="N203" s="89" t="s">
        <v>48</v>
      </c>
      <c r="O203" s="79" t="s">
        <v>34</v>
      </c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 s="27"/>
      <c r="AL203" s="27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27"/>
      <c r="BM203" s="27"/>
      <c r="BN203" s="27"/>
      <c r="BO203" s="27"/>
      <c r="BP203" s="27"/>
      <c r="BQ203" s="27"/>
      <c r="BR203" s="27"/>
      <c r="BS203" s="27"/>
      <c r="BT203" s="27"/>
      <c r="BU203" s="27"/>
      <c r="BV203" s="27"/>
      <c r="BW203" s="27"/>
      <c r="BX203" s="27"/>
      <c r="BY203" s="27"/>
      <c r="BZ203" s="27"/>
      <c r="CA203" s="27"/>
      <c r="CB203" s="27"/>
      <c r="CC203" s="27"/>
      <c r="CD203" s="27"/>
      <c r="CE203" s="27"/>
      <c r="CF203" s="27"/>
      <c r="CG203" s="27"/>
      <c r="CH203" s="27"/>
      <c r="CI203" s="27"/>
      <c r="CJ203" s="27"/>
      <c r="CK203" s="27"/>
      <c r="CL203" s="27"/>
      <c r="CM203" s="27"/>
      <c r="CN203" s="27"/>
      <c r="CO203" s="27"/>
      <c r="CP203" s="27"/>
      <c r="CQ203" s="27"/>
      <c r="CR203" s="27"/>
      <c r="CS203" s="27"/>
      <c r="CT203" s="27"/>
      <c r="CU203" s="27"/>
      <c r="CV203" s="27"/>
      <c r="CW203" s="27"/>
      <c r="CX203" s="27"/>
      <c r="CY203" s="27"/>
      <c r="CZ203" s="27"/>
      <c r="DA203" s="27"/>
      <c r="DB203" s="27"/>
      <c r="DC203" s="27"/>
      <c r="DD203" s="27"/>
      <c r="DE203" s="27"/>
      <c r="DF203" s="27"/>
      <c r="DG203" s="27"/>
      <c r="DH203" s="27"/>
      <c r="DI203" s="27"/>
      <c r="DJ203" s="27"/>
      <c r="DK203" s="27"/>
      <c r="DL203" s="27"/>
      <c r="DM203" s="27"/>
      <c r="DN203" s="27"/>
      <c r="DO203" s="27"/>
      <c r="DP203" s="27"/>
      <c r="DQ203" s="27"/>
      <c r="DR203" s="27"/>
      <c r="DS203" s="27"/>
      <c r="DT203" s="27"/>
      <c r="DU203" s="27"/>
      <c r="DV203" s="27"/>
      <c r="DW203" s="27"/>
      <c r="DX203" s="27"/>
      <c r="DY203" s="27"/>
      <c r="DZ203" s="27"/>
      <c r="EA203" s="27"/>
      <c r="EB203" s="27"/>
      <c r="EC203" s="27"/>
      <c r="ED203" s="27"/>
      <c r="EE203" s="27"/>
      <c r="EF203" s="27"/>
      <c r="EG203" s="27"/>
      <c r="EH203" s="27"/>
      <c r="EI203" s="27"/>
      <c r="EJ203" s="27"/>
      <c r="EK203" s="27"/>
      <c r="EL203" s="27"/>
      <c r="EM203" s="27"/>
      <c r="EN203" s="27"/>
      <c r="EO203" s="27"/>
      <c r="EP203" s="27"/>
      <c r="EQ203" s="27"/>
      <c r="ER203" s="27"/>
      <c r="ES203" s="27"/>
      <c r="ET203" s="27"/>
      <c r="EU203" s="27"/>
      <c r="EV203" s="27"/>
      <c r="EW203" s="27"/>
      <c r="EX203" s="27"/>
      <c r="EY203" s="27"/>
      <c r="EZ203" s="27"/>
      <c r="FA203" s="27"/>
      <c r="FB203" s="27"/>
      <c r="FC203" s="27"/>
      <c r="FD203" s="27"/>
      <c r="FE203" s="27"/>
      <c r="FF203" s="27"/>
      <c r="FG203" s="27"/>
      <c r="FH203" s="27"/>
      <c r="FI203" s="27"/>
      <c r="FJ203" s="27"/>
      <c r="FK203" s="27"/>
      <c r="FL203" s="27"/>
      <c r="FM203" s="27"/>
      <c r="FN203" s="27"/>
      <c r="FO203" s="27"/>
      <c r="FP203" s="27"/>
      <c r="FQ203" s="27"/>
      <c r="FR203" s="27"/>
      <c r="FS203" s="27"/>
      <c r="FT203" s="27"/>
      <c r="FU203" s="27"/>
      <c r="FV203" s="27"/>
      <c r="FW203" s="27"/>
      <c r="FX203" s="27"/>
      <c r="FY203" s="27"/>
      <c r="FZ203" s="27"/>
      <c r="GA203" s="27"/>
      <c r="GB203" s="27"/>
      <c r="GC203" s="27"/>
      <c r="GD203" s="27"/>
      <c r="GE203" s="27"/>
      <c r="GF203" s="27"/>
      <c r="GG203" s="27"/>
      <c r="GH203" s="27"/>
      <c r="GI203" s="27"/>
      <c r="GJ203" s="27"/>
      <c r="GK203" s="27"/>
      <c r="GL203" s="27"/>
      <c r="GM203" s="27"/>
      <c r="GN203" s="27"/>
      <c r="GO203" s="27"/>
      <c r="GP203" s="27"/>
      <c r="GQ203" s="27"/>
      <c r="GR203" s="27"/>
      <c r="GS203" s="27"/>
      <c r="GT203" s="27"/>
      <c r="GU203" s="27"/>
      <c r="GV203" s="27"/>
      <c r="GW203" s="27"/>
      <c r="GX203" s="27"/>
      <c r="GY203" s="27"/>
      <c r="GZ203" s="27"/>
      <c r="HA203" s="27"/>
      <c r="HB203" s="27"/>
      <c r="HC203" s="27"/>
      <c r="HD203" s="27"/>
    </row>
    <row r="204" spans="1:212" ht="25.5" customHeight="1" x14ac:dyDescent="0.25">
      <c r="A204" s="73">
        <v>585000</v>
      </c>
      <c r="B204" s="89" t="s">
        <v>536</v>
      </c>
      <c r="C204" s="93">
        <v>0.03</v>
      </c>
      <c r="D204" s="85">
        <v>0</v>
      </c>
      <c r="E204" s="85">
        <v>4</v>
      </c>
      <c r="F204" s="85" t="s">
        <v>284</v>
      </c>
      <c r="G204" s="85" t="s">
        <v>31</v>
      </c>
      <c r="H204" s="97">
        <v>41709</v>
      </c>
      <c r="I204" s="85" t="s">
        <v>32</v>
      </c>
      <c r="J204" s="85" t="s">
        <v>110</v>
      </c>
      <c r="K204" s="85">
        <v>4</v>
      </c>
      <c r="L204" s="63">
        <f t="shared" si="3"/>
        <v>133.33333333333334</v>
      </c>
      <c r="M204" s="85" t="s">
        <v>485</v>
      </c>
      <c r="N204" s="89" t="s">
        <v>118</v>
      </c>
      <c r="O204" s="82" t="s">
        <v>67</v>
      </c>
    </row>
    <row r="205" spans="1:212" ht="25.5" customHeight="1" x14ac:dyDescent="0.3">
      <c r="A205" s="73">
        <v>616600</v>
      </c>
      <c r="B205" s="89" t="s">
        <v>675</v>
      </c>
      <c r="C205" s="93">
        <v>0.04</v>
      </c>
      <c r="D205" s="85">
        <v>0</v>
      </c>
      <c r="E205" s="85">
        <v>1</v>
      </c>
      <c r="F205" s="79" t="s">
        <v>285</v>
      </c>
      <c r="G205" s="85" t="s">
        <v>31</v>
      </c>
      <c r="H205" s="97">
        <v>41729</v>
      </c>
      <c r="I205" s="85" t="s">
        <v>32</v>
      </c>
      <c r="J205" s="85" t="s">
        <v>59</v>
      </c>
      <c r="K205" s="85">
        <v>1</v>
      </c>
      <c r="L205" s="63">
        <f t="shared" si="3"/>
        <v>25</v>
      </c>
      <c r="M205" s="85" t="s">
        <v>485</v>
      </c>
      <c r="N205" s="89" t="s">
        <v>51</v>
      </c>
      <c r="O205" s="82" t="s">
        <v>52</v>
      </c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</row>
    <row r="206" spans="1:212" s="27" customFormat="1" ht="25.5" customHeight="1" x14ac:dyDescent="0.25">
      <c r="A206" s="76">
        <v>639900</v>
      </c>
      <c r="B206" s="89" t="s">
        <v>676</v>
      </c>
      <c r="C206" s="93">
        <v>0.48</v>
      </c>
      <c r="D206" s="85">
        <v>0</v>
      </c>
      <c r="E206" s="85">
        <v>1</v>
      </c>
      <c r="F206" s="85" t="s">
        <v>286</v>
      </c>
      <c r="G206" s="85" t="s">
        <v>31</v>
      </c>
      <c r="H206" s="97">
        <v>41739</v>
      </c>
      <c r="I206" s="85" t="s">
        <v>32</v>
      </c>
      <c r="J206" s="85" t="s">
        <v>59</v>
      </c>
      <c r="K206" s="85">
        <v>1</v>
      </c>
      <c r="L206" s="63">
        <f t="shared" si="3"/>
        <v>2.0833333333333335</v>
      </c>
      <c r="M206" s="85" t="s">
        <v>485</v>
      </c>
      <c r="N206" s="89" t="s">
        <v>60</v>
      </c>
      <c r="O206" s="82" t="s">
        <v>24</v>
      </c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  <c r="FO206" s="10"/>
      <c r="FP206" s="10"/>
      <c r="FQ206" s="10"/>
      <c r="FR206" s="10"/>
      <c r="FS206" s="10"/>
      <c r="FT206" s="10"/>
      <c r="FU206" s="10"/>
      <c r="FV206" s="10"/>
      <c r="FW206" s="10"/>
      <c r="FX206" s="10"/>
      <c r="FY206" s="10"/>
      <c r="FZ206" s="10"/>
      <c r="GA206" s="10"/>
      <c r="GB206" s="10"/>
      <c r="GC206" s="10"/>
      <c r="GD206" s="10"/>
      <c r="GE206" s="10"/>
      <c r="GF206" s="10"/>
      <c r="GG206" s="10"/>
      <c r="GH206" s="10"/>
      <c r="GI206" s="10"/>
      <c r="GJ206" s="10"/>
      <c r="GK206" s="10"/>
      <c r="GL206" s="10"/>
      <c r="GM206" s="10"/>
      <c r="GN206" s="10"/>
      <c r="GO206" s="10"/>
      <c r="GP206" s="10"/>
      <c r="GQ206" s="10"/>
      <c r="GR206" s="10"/>
      <c r="GS206" s="10"/>
      <c r="GT206" s="10"/>
      <c r="GU206" s="10"/>
      <c r="GV206" s="10"/>
      <c r="GW206" s="10"/>
      <c r="GX206" s="10"/>
      <c r="GY206" s="10"/>
      <c r="GZ206" s="10"/>
      <c r="HA206" s="10"/>
      <c r="HB206" s="10"/>
      <c r="HC206" s="10"/>
      <c r="HD206" s="10"/>
    </row>
    <row r="207" spans="1:212" ht="25.5" customHeight="1" x14ac:dyDescent="0.25">
      <c r="A207" s="76">
        <v>252000</v>
      </c>
      <c r="B207" s="89" t="s">
        <v>537</v>
      </c>
      <c r="C207" s="93">
        <v>0.13</v>
      </c>
      <c r="D207" s="85">
        <v>0</v>
      </c>
      <c r="E207" s="85">
        <v>3</v>
      </c>
      <c r="F207" s="85" t="s">
        <v>287</v>
      </c>
      <c r="G207" s="85" t="s">
        <v>31</v>
      </c>
      <c r="H207" s="97">
        <v>41815</v>
      </c>
      <c r="I207" s="85" t="s">
        <v>32</v>
      </c>
      <c r="J207" s="85" t="s">
        <v>93</v>
      </c>
      <c r="K207" s="85">
        <v>3</v>
      </c>
      <c r="L207" s="63">
        <f t="shared" si="3"/>
        <v>23.076923076923077</v>
      </c>
      <c r="M207" s="85" t="s">
        <v>485</v>
      </c>
      <c r="N207" s="89" t="s">
        <v>33</v>
      </c>
      <c r="O207" s="82" t="s">
        <v>34</v>
      </c>
    </row>
    <row r="208" spans="1:212" ht="25.5" customHeight="1" x14ac:dyDescent="0.25">
      <c r="A208" s="73">
        <v>583000</v>
      </c>
      <c r="B208" s="89" t="s">
        <v>538</v>
      </c>
      <c r="C208" s="93">
        <v>0.03</v>
      </c>
      <c r="D208" s="85">
        <v>0</v>
      </c>
      <c r="E208" s="85">
        <v>3</v>
      </c>
      <c r="F208" s="79" t="s">
        <v>288</v>
      </c>
      <c r="G208" s="85" t="s">
        <v>31</v>
      </c>
      <c r="H208" s="97">
        <v>41816</v>
      </c>
      <c r="I208" s="85" t="s">
        <v>32</v>
      </c>
      <c r="J208" s="85" t="s">
        <v>263</v>
      </c>
      <c r="K208" s="85">
        <v>3</v>
      </c>
      <c r="L208" s="63">
        <f t="shared" si="3"/>
        <v>100</v>
      </c>
      <c r="M208" s="85" t="s">
        <v>485</v>
      </c>
      <c r="N208" s="89" t="s">
        <v>162</v>
      </c>
      <c r="O208" s="82" t="s">
        <v>15</v>
      </c>
    </row>
    <row r="209" spans="1:212" ht="25.5" customHeight="1" x14ac:dyDescent="0.25">
      <c r="A209" s="73">
        <v>636900</v>
      </c>
      <c r="B209" s="89" t="s">
        <v>677</v>
      </c>
      <c r="C209" s="93">
        <v>0.3</v>
      </c>
      <c r="D209" s="85">
        <v>0</v>
      </c>
      <c r="E209" s="85">
        <v>1</v>
      </c>
      <c r="F209" s="79" t="s">
        <v>289</v>
      </c>
      <c r="G209" s="85" t="s">
        <v>31</v>
      </c>
      <c r="H209" s="97">
        <v>41848</v>
      </c>
      <c r="I209" s="85" t="s">
        <v>32</v>
      </c>
      <c r="J209" s="85" t="s">
        <v>56</v>
      </c>
      <c r="K209" s="85">
        <v>1</v>
      </c>
      <c r="L209" s="63">
        <f t="shared" si="3"/>
        <v>3.3333333333333335</v>
      </c>
      <c r="M209" s="85" t="s">
        <v>485</v>
      </c>
      <c r="N209" s="89" t="s">
        <v>60</v>
      </c>
      <c r="O209" s="82" t="s">
        <v>24</v>
      </c>
    </row>
    <row r="210" spans="1:212" ht="25.5" customHeight="1" x14ac:dyDescent="0.25">
      <c r="A210" s="76">
        <v>638600</v>
      </c>
      <c r="B210" s="89" t="s">
        <v>539</v>
      </c>
      <c r="C210" s="93">
        <v>0.05</v>
      </c>
      <c r="D210" s="85">
        <v>0</v>
      </c>
      <c r="E210" s="85">
        <v>4</v>
      </c>
      <c r="F210" s="85" t="s">
        <v>290</v>
      </c>
      <c r="G210" s="85" t="s">
        <v>31</v>
      </c>
      <c r="H210" s="99">
        <v>41873</v>
      </c>
      <c r="I210" s="85" t="s">
        <v>32</v>
      </c>
      <c r="J210" s="85" t="s">
        <v>127</v>
      </c>
      <c r="K210" s="85">
        <v>4</v>
      </c>
      <c r="L210" s="63">
        <f t="shared" si="3"/>
        <v>80</v>
      </c>
      <c r="M210" s="85" t="s">
        <v>485</v>
      </c>
      <c r="N210" s="89" t="s">
        <v>118</v>
      </c>
      <c r="O210" s="82" t="s">
        <v>67</v>
      </c>
    </row>
    <row r="211" spans="1:212" ht="25.5" customHeight="1" x14ac:dyDescent="0.25">
      <c r="A211" s="73">
        <v>647500</v>
      </c>
      <c r="B211" s="102" t="s">
        <v>619</v>
      </c>
      <c r="C211" s="93">
        <v>0.11</v>
      </c>
      <c r="D211" s="85">
        <v>0</v>
      </c>
      <c r="E211" s="85">
        <v>7</v>
      </c>
      <c r="F211" s="148" t="s">
        <v>291</v>
      </c>
      <c r="G211" s="85" t="s">
        <v>31</v>
      </c>
      <c r="H211" s="121">
        <v>41883</v>
      </c>
      <c r="I211" s="85" t="s">
        <v>32</v>
      </c>
      <c r="J211" s="85" t="s">
        <v>292</v>
      </c>
      <c r="K211" s="85">
        <v>7</v>
      </c>
      <c r="L211" s="63">
        <f t="shared" si="3"/>
        <v>63.636363636363633</v>
      </c>
      <c r="M211" s="85" t="s">
        <v>485</v>
      </c>
      <c r="N211" s="89" t="s">
        <v>14</v>
      </c>
      <c r="O211" s="82" t="s">
        <v>15</v>
      </c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  <c r="BM211" s="27"/>
      <c r="BN211" s="27"/>
      <c r="BO211" s="27"/>
      <c r="BP211" s="27"/>
      <c r="BQ211" s="27"/>
      <c r="BR211" s="27"/>
      <c r="BS211" s="27"/>
      <c r="BT211" s="27"/>
      <c r="BU211" s="27"/>
      <c r="BV211" s="27"/>
      <c r="BW211" s="27"/>
      <c r="BX211" s="27"/>
      <c r="BY211" s="27"/>
      <c r="BZ211" s="27"/>
      <c r="CA211" s="27"/>
      <c r="CB211" s="27"/>
      <c r="CC211" s="27"/>
      <c r="CD211" s="27"/>
      <c r="CE211" s="27"/>
      <c r="CF211" s="27"/>
      <c r="CG211" s="27"/>
      <c r="CH211" s="27"/>
      <c r="CI211" s="27"/>
      <c r="CJ211" s="27"/>
      <c r="CK211" s="27"/>
      <c r="CL211" s="27"/>
      <c r="CM211" s="27"/>
      <c r="CN211" s="27"/>
      <c r="CO211" s="27"/>
      <c r="CP211" s="27"/>
      <c r="CQ211" s="27"/>
      <c r="CR211" s="27"/>
      <c r="CS211" s="27"/>
      <c r="CT211" s="27"/>
      <c r="CU211" s="27"/>
      <c r="CV211" s="27"/>
      <c r="CW211" s="27"/>
      <c r="CX211" s="27"/>
      <c r="CY211" s="27"/>
      <c r="CZ211" s="27"/>
      <c r="DA211" s="27"/>
      <c r="DB211" s="27"/>
      <c r="DC211" s="27"/>
      <c r="DD211" s="27"/>
      <c r="DE211" s="27"/>
      <c r="DF211" s="27"/>
      <c r="DG211" s="27"/>
      <c r="DH211" s="27"/>
      <c r="DI211" s="27"/>
      <c r="DJ211" s="27"/>
      <c r="DK211" s="27"/>
      <c r="DL211" s="27"/>
      <c r="DM211" s="27"/>
      <c r="DN211" s="27"/>
      <c r="DO211" s="27"/>
      <c r="DP211" s="27"/>
      <c r="DQ211" s="27"/>
      <c r="DR211" s="27"/>
      <c r="DS211" s="27"/>
      <c r="DT211" s="27"/>
      <c r="DU211" s="27"/>
      <c r="DV211" s="27"/>
      <c r="DW211" s="27"/>
      <c r="DX211" s="27"/>
      <c r="DY211" s="27"/>
      <c r="DZ211" s="27"/>
      <c r="EA211" s="27"/>
      <c r="EB211" s="27"/>
      <c r="EC211" s="27"/>
      <c r="ED211" s="27"/>
      <c r="EE211" s="27"/>
      <c r="EF211" s="27"/>
      <c r="EG211" s="27"/>
      <c r="EH211" s="27"/>
      <c r="EI211" s="27"/>
      <c r="EJ211" s="27"/>
      <c r="EK211" s="27"/>
      <c r="EL211" s="27"/>
      <c r="EM211" s="27"/>
      <c r="EN211" s="27"/>
      <c r="EO211" s="27"/>
      <c r="EP211" s="27"/>
      <c r="EQ211" s="27"/>
      <c r="ER211" s="27"/>
      <c r="ES211" s="27"/>
      <c r="ET211" s="27"/>
      <c r="EU211" s="27"/>
      <c r="EV211" s="27"/>
      <c r="EW211" s="27"/>
      <c r="EX211" s="27"/>
      <c r="EY211" s="27"/>
      <c r="EZ211" s="27"/>
      <c r="FA211" s="27"/>
      <c r="FB211" s="27"/>
      <c r="FC211" s="27"/>
      <c r="FD211" s="27"/>
      <c r="FE211" s="27"/>
      <c r="FF211" s="27"/>
      <c r="FG211" s="27"/>
      <c r="FH211" s="27"/>
      <c r="FI211" s="27"/>
      <c r="FJ211" s="27"/>
      <c r="FK211" s="27"/>
      <c r="FL211" s="27"/>
      <c r="FM211" s="27"/>
      <c r="FN211" s="27"/>
      <c r="FO211" s="27"/>
      <c r="FP211" s="27"/>
      <c r="FQ211" s="27"/>
      <c r="FR211" s="27"/>
      <c r="FS211" s="27"/>
      <c r="FT211" s="27"/>
      <c r="FU211" s="27"/>
      <c r="FV211" s="27"/>
      <c r="FW211" s="27"/>
      <c r="FX211" s="27"/>
      <c r="FY211" s="27"/>
      <c r="FZ211" s="27"/>
      <c r="GA211" s="27"/>
      <c r="GB211" s="27"/>
      <c r="GC211" s="27"/>
      <c r="GD211" s="27"/>
      <c r="GE211" s="27"/>
      <c r="GF211" s="27"/>
      <c r="GG211" s="27"/>
      <c r="GH211" s="27"/>
      <c r="GI211" s="27"/>
      <c r="GJ211" s="27"/>
      <c r="GK211" s="27"/>
      <c r="GL211" s="27"/>
      <c r="GM211" s="27"/>
      <c r="GN211" s="27"/>
      <c r="GO211" s="27"/>
      <c r="GP211" s="27"/>
      <c r="GQ211" s="27"/>
      <c r="GR211" s="27"/>
      <c r="GS211" s="27"/>
      <c r="GT211" s="27"/>
      <c r="GU211" s="27"/>
      <c r="GV211" s="27"/>
      <c r="GW211" s="27"/>
      <c r="GX211" s="27"/>
      <c r="GY211" s="27"/>
      <c r="GZ211" s="27"/>
      <c r="HA211" s="27"/>
      <c r="HB211" s="27"/>
      <c r="HC211" s="27"/>
      <c r="HD211" s="27"/>
    </row>
    <row r="212" spans="1:212" ht="25.5" customHeight="1" x14ac:dyDescent="0.25">
      <c r="A212" s="76">
        <v>632800</v>
      </c>
      <c r="B212" s="89" t="s">
        <v>618</v>
      </c>
      <c r="C212" s="93">
        <v>0.06</v>
      </c>
      <c r="D212" s="85">
        <v>0</v>
      </c>
      <c r="E212" s="85">
        <v>5</v>
      </c>
      <c r="F212" s="85" t="s">
        <v>293</v>
      </c>
      <c r="G212" s="85" t="s">
        <v>31</v>
      </c>
      <c r="H212" s="97">
        <v>41974</v>
      </c>
      <c r="I212" s="85" t="s">
        <v>32</v>
      </c>
      <c r="J212" s="85" t="s">
        <v>294</v>
      </c>
      <c r="K212" s="85">
        <v>5</v>
      </c>
      <c r="L212" s="63">
        <f t="shared" si="3"/>
        <v>83.333333333333343</v>
      </c>
      <c r="M212" s="85" t="s">
        <v>485</v>
      </c>
      <c r="N212" s="89" t="s">
        <v>48</v>
      </c>
      <c r="O212" s="79" t="s">
        <v>34</v>
      </c>
    </row>
    <row r="213" spans="1:212" s="7" customFormat="1" ht="25.5" customHeight="1" x14ac:dyDescent="0.3">
      <c r="A213" s="76">
        <v>618300</v>
      </c>
      <c r="B213" s="89" t="s">
        <v>617</v>
      </c>
      <c r="C213" s="93">
        <v>0.53</v>
      </c>
      <c r="D213" s="85">
        <v>0</v>
      </c>
      <c r="E213" s="85">
        <v>1</v>
      </c>
      <c r="F213" s="79" t="s">
        <v>295</v>
      </c>
      <c r="G213" s="85" t="s">
        <v>31</v>
      </c>
      <c r="H213" s="97">
        <v>41988</v>
      </c>
      <c r="I213" s="85" t="s">
        <v>32</v>
      </c>
      <c r="J213" s="85" t="s">
        <v>59</v>
      </c>
      <c r="K213" s="85">
        <v>1</v>
      </c>
      <c r="L213" s="63">
        <f t="shared" si="3"/>
        <v>1.8867924528301885</v>
      </c>
      <c r="M213" s="85" t="s">
        <v>485</v>
      </c>
      <c r="N213" s="89" t="s">
        <v>60</v>
      </c>
      <c r="O213" s="82" t="s">
        <v>24</v>
      </c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0"/>
      <c r="CN213" s="10"/>
      <c r="CO213" s="10"/>
      <c r="CP213" s="10"/>
      <c r="CQ213" s="10"/>
      <c r="CR213" s="10"/>
      <c r="CS213" s="10"/>
      <c r="CT213" s="10"/>
      <c r="CU213" s="10"/>
      <c r="CV213" s="10"/>
      <c r="CW213" s="10"/>
      <c r="CX213" s="10"/>
      <c r="CY213" s="10"/>
      <c r="CZ213" s="10"/>
      <c r="DA213" s="10"/>
      <c r="DB213" s="10"/>
      <c r="DC213" s="10"/>
      <c r="DD213" s="10"/>
      <c r="DE213" s="10"/>
      <c r="DF213" s="10"/>
      <c r="DG213" s="10"/>
      <c r="DH213" s="10"/>
      <c r="DI213" s="10"/>
      <c r="DJ213" s="10"/>
      <c r="DK213" s="10"/>
      <c r="DL213" s="10"/>
      <c r="DM213" s="10"/>
      <c r="DN213" s="10"/>
      <c r="DO213" s="10"/>
      <c r="DP213" s="10"/>
      <c r="DQ213" s="10"/>
      <c r="DR213" s="10"/>
      <c r="DS213" s="10"/>
      <c r="DT213" s="10"/>
      <c r="DU213" s="10"/>
      <c r="DV213" s="10"/>
      <c r="DW213" s="10"/>
      <c r="DX213" s="10"/>
      <c r="DY213" s="10"/>
      <c r="DZ213" s="10"/>
      <c r="EA213" s="10"/>
      <c r="EB213" s="10"/>
      <c r="EC213" s="10"/>
      <c r="ED213" s="10"/>
      <c r="EE213" s="10"/>
      <c r="EF213" s="10"/>
      <c r="EG213" s="10"/>
      <c r="EH213" s="10"/>
      <c r="EI213" s="10"/>
      <c r="EJ213" s="10"/>
      <c r="EK213" s="10"/>
      <c r="EL213" s="10"/>
      <c r="EM213" s="10"/>
      <c r="EN213" s="10"/>
      <c r="EO213" s="10"/>
      <c r="EP213" s="10"/>
      <c r="EQ213" s="10"/>
      <c r="ER213" s="10"/>
      <c r="ES213" s="10"/>
      <c r="ET213" s="10"/>
      <c r="EU213" s="10"/>
      <c r="EV213" s="10"/>
      <c r="EW213" s="10"/>
      <c r="EX213" s="10"/>
      <c r="EY213" s="10"/>
      <c r="EZ213" s="10"/>
      <c r="FA213" s="10"/>
      <c r="FB213" s="10"/>
      <c r="FC213" s="10"/>
      <c r="FD213" s="10"/>
      <c r="FE213" s="10"/>
      <c r="FF213" s="10"/>
      <c r="FG213" s="10"/>
      <c r="FH213" s="10"/>
      <c r="FI213" s="10"/>
      <c r="FJ213" s="10"/>
      <c r="FK213" s="10"/>
      <c r="FL213" s="10"/>
      <c r="FM213" s="10"/>
      <c r="FN213" s="10"/>
      <c r="FO213" s="10"/>
      <c r="FP213" s="10"/>
      <c r="FQ213" s="10"/>
      <c r="FR213" s="10"/>
      <c r="FS213" s="10"/>
      <c r="FT213" s="10"/>
      <c r="FU213" s="10"/>
      <c r="FV213" s="10"/>
      <c r="FW213" s="10"/>
      <c r="FX213" s="10"/>
      <c r="FY213" s="10"/>
      <c r="FZ213" s="10"/>
      <c r="GA213" s="10"/>
      <c r="GB213" s="10"/>
      <c r="GC213" s="10"/>
      <c r="GD213" s="10"/>
      <c r="GE213" s="10"/>
      <c r="GF213" s="10"/>
      <c r="GG213" s="10"/>
      <c r="GH213" s="10"/>
      <c r="GI213" s="10"/>
      <c r="GJ213" s="10"/>
      <c r="GK213" s="10"/>
      <c r="GL213" s="10"/>
      <c r="GM213" s="10"/>
      <c r="GN213" s="10"/>
      <c r="GO213" s="10"/>
      <c r="GP213" s="10"/>
      <c r="GQ213" s="10"/>
      <c r="GR213" s="10"/>
      <c r="GS213" s="10"/>
      <c r="GT213" s="10"/>
      <c r="GU213" s="10"/>
      <c r="GV213" s="10"/>
      <c r="GW213" s="10"/>
      <c r="GX213" s="10"/>
      <c r="GY213" s="10"/>
      <c r="GZ213" s="10"/>
      <c r="HA213" s="10"/>
      <c r="HB213" s="10"/>
      <c r="HC213" s="10"/>
      <c r="HD213" s="10"/>
    </row>
    <row r="214" spans="1:212" ht="25.5" customHeight="1" x14ac:dyDescent="0.25">
      <c r="A214" s="73">
        <v>641700</v>
      </c>
      <c r="B214" s="89" t="s">
        <v>540</v>
      </c>
      <c r="C214" s="93">
        <v>0.01</v>
      </c>
      <c r="D214" s="85">
        <v>0</v>
      </c>
      <c r="E214" s="85">
        <v>2</v>
      </c>
      <c r="F214" s="79" t="s">
        <v>296</v>
      </c>
      <c r="G214" s="85" t="s">
        <v>31</v>
      </c>
      <c r="H214" s="99">
        <v>41992</v>
      </c>
      <c r="I214" s="85" t="s">
        <v>32</v>
      </c>
      <c r="J214" s="85" t="s">
        <v>127</v>
      </c>
      <c r="K214" s="85">
        <v>2</v>
      </c>
      <c r="L214" s="63">
        <f t="shared" si="3"/>
        <v>200</v>
      </c>
      <c r="M214" s="85" t="s">
        <v>485</v>
      </c>
      <c r="N214" s="89" t="s">
        <v>128</v>
      </c>
      <c r="O214" s="82" t="s">
        <v>15</v>
      </c>
    </row>
    <row r="215" spans="1:212" ht="25.5" customHeight="1" x14ac:dyDescent="0.25">
      <c r="A215" s="73">
        <v>643300</v>
      </c>
      <c r="B215" s="89" t="s">
        <v>616</v>
      </c>
      <c r="C215" s="93">
        <v>0.1</v>
      </c>
      <c r="D215" s="85">
        <v>0</v>
      </c>
      <c r="E215" s="85">
        <v>10</v>
      </c>
      <c r="F215" s="149" t="s">
        <v>297</v>
      </c>
      <c r="G215" s="85" t="s">
        <v>31</v>
      </c>
      <c r="H215" s="97">
        <v>42026</v>
      </c>
      <c r="I215" s="85" t="s">
        <v>32</v>
      </c>
      <c r="J215" s="85" t="s">
        <v>223</v>
      </c>
      <c r="K215" s="85">
        <v>10</v>
      </c>
      <c r="L215" s="63">
        <f t="shared" si="3"/>
        <v>100</v>
      </c>
      <c r="M215" s="85" t="s">
        <v>485</v>
      </c>
      <c r="N215" s="89" t="s">
        <v>107</v>
      </c>
      <c r="O215" s="82" t="s">
        <v>15</v>
      </c>
    </row>
    <row r="216" spans="1:212" s="27" customFormat="1" ht="25.5" customHeight="1" x14ac:dyDescent="0.25">
      <c r="A216" s="73">
        <v>643700</v>
      </c>
      <c r="B216" s="102" t="s">
        <v>615</v>
      </c>
      <c r="C216" s="93">
        <v>0.1</v>
      </c>
      <c r="D216" s="85">
        <v>0</v>
      </c>
      <c r="E216" s="85">
        <v>8</v>
      </c>
      <c r="F216" s="85" t="s">
        <v>298</v>
      </c>
      <c r="G216" s="85" t="s">
        <v>31</v>
      </c>
      <c r="H216" s="99">
        <v>42041</v>
      </c>
      <c r="I216" s="85" t="s">
        <v>32</v>
      </c>
      <c r="J216" s="85" t="s">
        <v>110</v>
      </c>
      <c r="K216" s="85">
        <v>8</v>
      </c>
      <c r="L216" s="63">
        <f t="shared" si="3"/>
        <v>80</v>
      </c>
      <c r="M216" s="85" t="s">
        <v>485</v>
      </c>
      <c r="N216" s="89" t="s">
        <v>66</v>
      </c>
      <c r="O216" s="82" t="s">
        <v>67</v>
      </c>
    </row>
    <row r="217" spans="1:212" ht="25.5" customHeight="1" x14ac:dyDescent="0.25">
      <c r="A217" s="73">
        <v>598900</v>
      </c>
      <c r="B217" s="89" t="s">
        <v>299</v>
      </c>
      <c r="C217" s="66">
        <v>0.02</v>
      </c>
      <c r="D217" s="79">
        <v>0</v>
      </c>
      <c r="E217" s="79">
        <v>2</v>
      </c>
      <c r="F217" s="85" t="s">
        <v>300</v>
      </c>
      <c r="G217" s="79" t="s">
        <v>31</v>
      </c>
      <c r="H217" s="121">
        <v>42046</v>
      </c>
      <c r="I217" s="98" t="s">
        <v>32</v>
      </c>
      <c r="J217" s="79" t="s">
        <v>263</v>
      </c>
      <c r="K217" s="79">
        <v>2</v>
      </c>
      <c r="L217" s="63">
        <f t="shared" si="3"/>
        <v>100</v>
      </c>
      <c r="M217" s="85" t="s">
        <v>485</v>
      </c>
      <c r="N217" s="89" t="s">
        <v>230</v>
      </c>
      <c r="O217" s="82" t="s">
        <v>15</v>
      </c>
    </row>
    <row r="218" spans="1:212" s="27" customFormat="1" ht="25.5" customHeight="1" x14ac:dyDescent="0.25">
      <c r="A218" s="100">
        <v>644600</v>
      </c>
      <c r="B218" s="102" t="s">
        <v>614</v>
      </c>
      <c r="C218" s="93">
        <v>0.17</v>
      </c>
      <c r="D218" s="85">
        <v>0</v>
      </c>
      <c r="E218" s="85">
        <v>4</v>
      </c>
      <c r="F218" s="85" t="s">
        <v>301</v>
      </c>
      <c r="G218" s="85" t="s">
        <v>31</v>
      </c>
      <c r="H218" s="99">
        <v>42055</v>
      </c>
      <c r="I218" s="85" t="s">
        <v>32</v>
      </c>
      <c r="J218" s="85" t="s">
        <v>302</v>
      </c>
      <c r="K218" s="85">
        <v>4</v>
      </c>
      <c r="L218" s="63">
        <f t="shared" si="3"/>
        <v>23.52941176470588</v>
      </c>
      <c r="M218" s="85" t="s">
        <v>485</v>
      </c>
      <c r="N218" s="89" t="s">
        <v>28</v>
      </c>
      <c r="O218" s="82" t="s">
        <v>29</v>
      </c>
    </row>
    <row r="219" spans="1:212" ht="25.5" customHeight="1" x14ac:dyDescent="0.25">
      <c r="A219" s="100">
        <v>644400</v>
      </c>
      <c r="B219" s="102" t="s">
        <v>613</v>
      </c>
      <c r="C219" s="93">
        <v>0.05</v>
      </c>
      <c r="D219" s="85">
        <v>0</v>
      </c>
      <c r="E219" s="85">
        <v>13</v>
      </c>
      <c r="F219" s="85" t="s">
        <v>303</v>
      </c>
      <c r="G219" s="85" t="s">
        <v>31</v>
      </c>
      <c r="H219" s="99">
        <v>42055</v>
      </c>
      <c r="I219" s="85" t="s">
        <v>32</v>
      </c>
      <c r="J219" s="85" t="s">
        <v>127</v>
      </c>
      <c r="K219" s="85">
        <v>13</v>
      </c>
      <c r="L219" s="63">
        <f t="shared" si="3"/>
        <v>260</v>
      </c>
      <c r="M219" s="85" t="s">
        <v>485</v>
      </c>
      <c r="N219" s="89" t="s">
        <v>66</v>
      </c>
      <c r="O219" s="82" t="s">
        <v>67</v>
      </c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  <c r="BH219" s="27"/>
      <c r="BI219" s="27"/>
      <c r="BJ219" s="27"/>
      <c r="BK219" s="27"/>
      <c r="BL219" s="27"/>
      <c r="BM219" s="27"/>
      <c r="BN219" s="27"/>
      <c r="BO219" s="27"/>
      <c r="BP219" s="27"/>
      <c r="BQ219" s="27"/>
      <c r="BR219" s="27"/>
      <c r="BS219" s="27"/>
      <c r="BT219" s="27"/>
      <c r="BU219" s="27"/>
      <c r="BV219" s="27"/>
      <c r="BW219" s="27"/>
      <c r="BX219" s="27"/>
      <c r="BY219" s="27"/>
      <c r="BZ219" s="27"/>
      <c r="CA219" s="27"/>
      <c r="CB219" s="27"/>
      <c r="CC219" s="27"/>
      <c r="CD219" s="27"/>
      <c r="CE219" s="27"/>
      <c r="CF219" s="27"/>
      <c r="CG219" s="27"/>
      <c r="CH219" s="27"/>
      <c r="CI219" s="27"/>
      <c r="CJ219" s="27"/>
      <c r="CK219" s="27"/>
      <c r="CL219" s="27"/>
      <c r="CM219" s="27"/>
      <c r="CN219" s="27"/>
      <c r="CO219" s="27"/>
      <c r="CP219" s="27"/>
      <c r="CQ219" s="27"/>
      <c r="CR219" s="27"/>
      <c r="CS219" s="27"/>
      <c r="CT219" s="27"/>
      <c r="CU219" s="27"/>
      <c r="CV219" s="27"/>
      <c r="CW219" s="27"/>
      <c r="CX219" s="27"/>
      <c r="CY219" s="27"/>
      <c r="CZ219" s="27"/>
      <c r="DA219" s="27"/>
      <c r="DB219" s="27"/>
      <c r="DC219" s="27"/>
      <c r="DD219" s="27"/>
      <c r="DE219" s="27"/>
      <c r="DF219" s="27"/>
      <c r="DG219" s="27"/>
      <c r="DH219" s="27"/>
      <c r="DI219" s="27"/>
      <c r="DJ219" s="27"/>
      <c r="DK219" s="27"/>
      <c r="DL219" s="27"/>
      <c r="DM219" s="27"/>
      <c r="DN219" s="27"/>
      <c r="DO219" s="27"/>
      <c r="DP219" s="27"/>
      <c r="DQ219" s="27"/>
      <c r="DR219" s="27"/>
      <c r="DS219" s="27"/>
      <c r="DT219" s="27"/>
      <c r="DU219" s="27"/>
      <c r="DV219" s="27"/>
      <c r="DW219" s="27"/>
      <c r="DX219" s="27"/>
      <c r="DY219" s="27"/>
      <c r="DZ219" s="27"/>
      <c r="EA219" s="27"/>
      <c r="EB219" s="27"/>
      <c r="EC219" s="27"/>
      <c r="ED219" s="27"/>
      <c r="EE219" s="27"/>
      <c r="EF219" s="27"/>
      <c r="EG219" s="27"/>
      <c r="EH219" s="27"/>
      <c r="EI219" s="27"/>
      <c r="EJ219" s="27"/>
      <c r="EK219" s="27"/>
      <c r="EL219" s="27"/>
      <c r="EM219" s="27"/>
      <c r="EN219" s="27"/>
      <c r="EO219" s="27"/>
      <c r="EP219" s="27"/>
      <c r="EQ219" s="27"/>
      <c r="ER219" s="27"/>
      <c r="ES219" s="27"/>
      <c r="ET219" s="27"/>
      <c r="EU219" s="27"/>
      <c r="EV219" s="27"/>
      <c r="EW219" s="27"/>
      <c r="EX219" s="27"/>
      <c r="EY219" s="27"/>
      <c r="EZ219" s="27"/>
      <c r="FA219" s="27"/>
      <c r="FB219" s="27"/>
      <c r="FC219" s="27"/>
      <c r="FD219" s="27"/>
      <c r="FE219" s="27"/>
      <c r="FF219" s="27"/>
      <c r="FG219" s="27"/>
      <c r="FH219" s="27"/>
      <c r="FI219" s="27"/>
      <c r="FJ219" s="27"/>
      <c r="FK219" s="27"/>
      <c r="FL219" s="27"/>
      <c r="FM219" s="27"/>
      <c r="FN219" s="27"/>
      <c r="FO219" s="27"/>
      <c r="FP219" s="27"/>
      <c r="FQ219" s="27"/>
      <c r="FR219" s="27"/>
      <c r="FS219" s="27"/>
      <c r="FT219" s="27"/>
      <c r="FU219" s="27"/>
      <c r="FV219" s="27"/>
      <c r="FW219" s="27"/>
      <c r="FX219" s="27"/>
      <c r="FY219" s="27"/>
      <c r="FZ219" s="27"/>
      <c r="GA219" s="27"/>
      <c r="GB219" s="27"/>
      <c r="GC219" s="27"/>
      <c r="GD219" s="27"/>
      <c r="GE219" s="27"/>
      <c r="GF219" s="27"/>
      <c r="GG219" s="27"/>
      <c r="GH219" s="27"/>
      <c r="GI219" s="27"/>
      <c r="GJ219" s="27"/>
      <c r="GK219" s="27"/>
      <c r="GL219" s="27"/>
      <c r="GM219" s="27"/>
      <c r="GN219" s="27"/>
      <c r="GO219" s="27"/>
      <c r="GP219" s="27"/>
      <c r="GQ219" s="27"/>
      <c r="GR219" s="27"/>
      <c r="GS219" s="27"/>
      <c r="GT219" s="27"/>
      <c r="GU219" s="27"/>
      <c r="GV219" s="27"/>
      <c r="GW219" s="27"/>
      <c r="GX219" s="27"/>
      <c r="GY219" s="27"/>
      <c r="GZ219" s="27"/>
      <c r="HA219" s="27"/>
      <c r="HB219" s="27"/>
      <c r="HC219" s="27"/>
      <c r="HD219" s="27"/>
    </row>
    <row r="220" spans="1:212" ht="25.5" customHeight="1" x14ac:dyDescent="0.25">
      <c r="A220" s="73">
        <v>621600</v>
      </c>
      <c r="B220" s="89" t="s">
        <v>304</v>
      </c>
      <c r="C220" s="93">
        <v>0.08</v>
      </c>
      <c r="D220" s="85">
        <v>0</v>
      </c>
      <c r="E220" s="85">
        <v>1</v>
      </c>
      <c r="F220" s="85" t="s">
        <v>305</v>
      </c>
      <c r="G220" s="85" t="s">
        <v>31</v>
      </c>
      <c r="H220" s="121">
        <v>42059</v>
      </c>
      <c r="I220" s="98" t="s">
        <v>32</v>
      </c>
      <c r="J220" s="85" t="s">
        <v>59</v>
      </c>
      <c r="K220" s="85">
        <v>1</v>
      </c>
      <c r="L220" s="63">
        <f t="shared" si="3"/>
        <v>12.5</v>
      </c>
      <c r="M220" s="85" t="s">
        <v>485</v>
      </c>
      <c r="N220" s="89" t="s">
        <v>128</v>
      </c>
      <c r="O220" s="82" t="s">
        <v>15</v>
      </c>
    </row>
    <row r="221" spans="1:212" ht="25.5" customHeight="1" x14ac:dyDescent="0.25">
      <c r="A221" s="76">
        <v>645200</v>
      </c>
      <c r="B221" s="112" t="s">
        <v>612</v>
      </c>
      <c r="C221" s="93">
        <v>0.03</v>
      </c>
      <c r="D221" s="85">
        <v>0</v>
      </c>
      <c r="E221" s="85">
        <v>1</v>
      </c>
      <c r="F221" s="85" t="s">
        <v>306</v>
      </c>
      <c r="G221" s="85" t="s">
        <v>31</v>
      </c>
      <c r="H221" s="121">
        <v>42066</v>
      </c>
      <c r="I221" s="85" t="s">
        <v>32</v>
      </c>
      <c r="J221" s="85" t="s">
        <v>56</v>
      </c>
      <c r="K221" s="85">
        <v>1</v>
      </c>
      <c r="L221" s="63">
        <f t="shared" si="3"/>
        <v>33.333333333333336</v>
      </c>
      <c r="M221" s="85" t="s">
        <v>485</v>
      </c>
      <c r="N221" s="89" t="s">
        <v>51</v>
      </c>
      <c r="O221" s="82" t="s">
        <v>52</v>
      </c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  <c r="AA221" s="27"/>
      <c r="AB221" s="27"/>
      <c r="AC221" s="27"/>
      <c r="AD221" s="27"/>
      <c r="AE221" s="27"/>
      <c r="AF221" s="27"/>
      <c r="AG221" s="27"/>
      <c r="AH221" s="27"/>
      <c r="AI221" s="27"/>
      <c r="AJ221" s="27"/>
      <c r="AK221" s="27"/>
      <c r="AL221" s="27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  <c r="BH221" s="27"/>
      <c r="BI221" s="27"/>
      <c r="BJ221" s="27"/>
      <c r="BK221" s="27"/>
      <c r="BL221" s="27"/>
      <c r="BM221" s="27"/>
      <c r="BN221" s="27"/>
      <c r="BO221" s="27"/>
      <c r="BP221" s="27"/>
      <c r="BQ221" s="27"/>
      <c r="BR221" s="27"/>
      <c r="BS221" s="27"/>
      <c r="BT221" s="27"/>
      <c r="BU221" s="27"/>
      <c r="BV221" s="27"/>
      <c r="BW221" s="27"/>
      <c r="BX221" s="27"/>
      <c r="BY221" s="27"/>
      <c r="BZ221" s="27"/>
      <c r="CA221" s="27"/>
      <c r="CB221" s="27"/>
      <c r="CC221" s="27"/>
      <c r="CD221" s="27"/>
      <c r="CE221" s="27"/>
      <c r="CF221" s="27"/>
      <c r="CG221" s="27"/>
      <c r="CH221" s="27"/>
      <c r="CI221" s="27"/>
      <c r="CJ221" s="27"/>
      <c r="CK221" s="27"/>
      <c r="CL221" s="27"/>
      <c r="CM221" s="27"/>
      <c r="CN221" s="27"/>
      <c r="CO221" s="27"/>
      <c r="CP221" s="27"/>
      <c r="CQ221" s="27"/>
      <c r="CR221" s="27"/>
      <c r="CS221" s="27"/>
      <c r="CT221" s="27"/>
      <c r="CU221" s="27"/>
      <c r="CV221" s="27"/>
      <c r="CW221" s="27"/>
      <c r="CX221" s="27"/>
      <c r="CY221" s="27"/>
      <c r="CZ221" s="27"/>
      <c r="DA221" s="27"/>
      <c r="DB221" s="27"/>
      <c r="DC221" s="27"/>
      <c r="DD221" s="27"/>
      <c r="DE221" s="27"/>
      <c r="DF221" s="27"/>
      <c r="DG221" s="27"/>
      <c r="DH221" s="27"/>
      <c r="DI221" s="27"/>
      <c r="DJ221" s="27"/>
      <c r="DK221" s="27"/>
      <c r="DL221" s="27"/>
      <c r="DM221" s="27"/>
      <c r="DN221" s="27"/>
      <c r="DO221" s="27"/>
      <c r="DP221" s="27"/>
      <c r="DQ221" s="27"/>
      <c r="DR221" s="27"/>
      <c r="DS221" s="27"/>
      <c r="DT221" s="27"/>
      <c r="DU221" s="27"/>
      <c r="DV221" s="27"/>
      <c r="DW221" s="27"/>
      <c r="DX221" s="27"/>
      <c r="DY221" s="27"/>
      <c r="DZ221" s="27"/>
      <c r="EA221" s="27"/>
      <c r="EB221" s="27"/>
      <c r="EC221" s="27"/>
      <c r="ED221" s="27"/>
      <c r="EE221" s="27"/>
      <c r="EF221" s="27"/>
      <c r="EG221" s="27"/>
      <c r="EH221" s="27"/>
      <c r="EI221" s="27"/>
      <c r="EJ221" s="27"/>
      <c r="EK221" s="27"/>
      <c r="EL221" s="27"/>
      <c r="EM221" s="27"/>
      <c r="EN221" s="27"/>
      <c r="EO221" s="27"/>
      <c r="EP221" s="27"/>
      <c r="EQ221" s="27"/>
      <c r="ER221" s="27"/>
      <c r="ES221" s="27"/>
      <c r="ET221" s="27"/>
      <c r="EU221" s="27"/>
      <c r="EV221" s="27"/>
      <c r="EW221" s="27"/>
      <c r="EX221" s="27"/>
      <c r="EY221" s="27"/>
      <c r="EZ221" s="27"/>
      <c r="FA221" s="27"/>
      <c r="FB221" s="27"/>
      <c r="FC221" s="27"/>
      <c r="FD221" s="27"/>
      <c r="FE221" s="27"/>
      <c r="FF221" s="27"/>
      <c r="FG221" s="27"/>
      <c r="FH221" s="27"/>
      <c r="FI221" s="27"/>
      <c r="FJ221" s="27"/>
      <c r="FK221" s="27"/>
      <c r="FL221" s="27"/>
      <c r="FM221" s="27"/>
      <c r="FN221" s="27"/>
      <c r="FO221" s="27"/>
      <c r="FP221" s="27"/>
      <c r="FQ221" s="27"/>
      <c r="FR221" s="27"/>
      <c r="FS221" s="27"/>
      <c r="FT221" s="27"/>
      <c r="FU221" s="27"/>
      <c r="FV221" s="27"/>
      <c r="FW221" s="27"/>
      <c r="FX221" s="27"/>
      <c r="FY221" s="27"/>
      <c r="FZ221" s="27"/>
      <c r="GA221" s="27"/>
      <c r="GB221" s="27"/>
      <c r="GC221" s="27"/>
      <c r="GD221" s="27"/>
      <c r="GE221" s="27"/>
      <c r="GF221" s="27"/>
      <c r="GG221" s="27"/>
      <c r="GH221" s="27"/>
      <c r="GI221" s="27"/>
      <c r="GJ221" s="27"/>
      <c r="GK221" s="27"/>
      <c r="GL221" s="27"/>
      <c r="GM221" s="27"/>
      <c r="GN221" s="27"/>
      <c r="GO221" s="27"/>
      <c r="GP221" s="27"/>
      <c r="GQ221" s="27"/>
      <c r="GR221" s="27"/>
      <c r="GS221" s="27"/>
      <c r="GT221" s="27"/>
      <c r="GU221" s="27"/>
      <c r="GV221" s="27"/>
      <c r="GW221" s="27"/>
      <c r="GX221" s="27"/>
      <c r="GY221" s="27"/>
      <c r="GZ221" s="27"/>
      <c r="HA221" s="27"/>
      <c r="HB221" s="27"/>
      <c r="HC221" s="27"/>
      <c r="HD221" s="27"/>
    </row>
    <row r="222" spans="1:212" ht="25.5" customHeight="1" x14ac:dyDescent="0.25">
      <c r="A222" s="113">
        <v>610100</v>
      </c>
      <c r="B222" s="89" t="s">
        <v>307</v>
      </c>
      <c r="C222" s="150">
        <v>0.21</v>
      </c>
      <c r="D222" s="150">
        <v>0</v>
      </c>
      <c r="E222" s="150">
        <v>1</v>
      </c>
      <c r="F222" s="135" t="s">
        <v>308</v>
      </c>
      <c r="G222" s="79" t="s">
        <v>31</v>
      </c>
      <c r="H222" s="121">
        <v>42080</v>
      </c>
      <c r="I222" s="151" t="s">
        <v>32</v>
      </c>
      <c r="J222" s="150" t="s">
        <v>59</v>
      </c>
      <c r="K222" s="150">
        <v>1</v>
      </c>
      <c r="L222" s="63">
        <f t="shared" si="3"/>
        <v>4.7619047619047619</v>
      </c>
      <c r="M222" s="85" t="s">
        <v>485</v>
      </c>
      <c r="N222" s="89" t="s">
        <v>60</v>
      </c>
      <c r="O222" s="79" t="s">
        <v>41</v>
      </c>
    </row>
    <row r="223" spans="1:212" ht="25.5" customHeight="1" x14ac:dyDescent="0.25">
      <c r="A223" s="73">
        <v>570700</v>
      </c>
      <c r="B223" s="89" t="s">
        <v>541</v>
      </c>
      <c r="C223" s="93">
        <v>0.09</v>
      </c>
      <c r="D223" s="85">
        <v>0</v>
      </c>
      <c r="E223" s="85">
        <v>7</v>
      </c>
      <c r="F223" s="152" t="s">
        <v>309</v>
      </c>
      <c r="G223" s="85" t="s">
        <v>31</v>
      </c>
      <c r="H223" s="97">
        <v>42080</v>
      </c>
      <c r="I223" s="85" t="s">
        <v>32</v>
      </c>
      <c r="J223" s="85" t="s">
        <v>110</v>
      </c>
      <c r="K223" s="85">
        <v>7</v>
      </c>
      <c r="L223" s="63">
        <f t="shared" si="3"/>
        <v>77.777777777777786</v>
      </c>
      <c r="M223" s="85" t="s">
        <v>485</v>
      </c>
      <c r="N223" s="89" t="s">
        <v>107</v>
      </c>
      <c r="O223" s="82" t="s">
        <v>15</v>
      </c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  <c r="BM223" s="27"/>
      <c r="BN223" s="27"/>
      <c r="BO223" s="27"/>
      <c r="BP223" s="27"/>
      <c r="BQ223" s="27"/>
      <c r="BR223" s="27"/>
      <c r="BS223" s="27"/>
      <c r="BT223" s="27"/>
      <c r="BU223" s="27"/>
      <c r="BV223" s="27"/>
      <c r="BW223" s="27"/>
      <c r="BX223" s="27"/>
      <c r="BY223" s="27"/>
      <c r="BZ223" s="27"/>
      <c r="CA223" s="27"/>
      <c r="CB223" s="27"/>
      <c r="CC223" s="27"/>
      <c r="CD223" s="27"/>
      <c r="CE223" s="27"/>
      <c r="CF223" s="27"/>
      <c r="CG223" s="27"/>
      <c r="CH223" s="27"/>
      <c r="CI223" s="27"/>
      <c r="CJ223" s="27"/>
      <c r="CK223" s="27"/>
      <c r="CL223" s="27"/>
      <c r="CM223" s="27"/>
      <c r="CN223" s="27"/>
      <c r="CO223" s="27"/>
      <c r="CP223" s="27"/>
      <c r="CQ223" s="27"/>
      <c r="CR223" s="27"/>
      <c r="CS223" s="27"/>
      <c r="CT223" s="27"/>
      <c r="CU223" s="27"/>
      <c r="CV223" s="27"/>
      <c r="CW223" s="27"/>
      <c r="CX223" s="27"/>
      <c r="CY223" s="27"/>
      <c r="CZ223" s="27"/>
      <c r="DA223" s="27"/>
      <c r="DB223" s="27"/>
      <c r="DC223" s="27"/>
      <c r="DD223" s="27"/>
      <c r="DE223" s="27"/>
      <c r="DF223" s="27"/>
      <c r="DG223" s="27"/>
      <c r="DH223" s="27"/>
      <c r="DI223" s="27"/>
      <c r="DJ223" s="27"/>
      <c r="DK223" s="27"/>
      <c r="DL223" s="27"/>
      <c r="DM223" s="27"/>
      <c r="DN223" s="27"/>
      <c r="DO223" s="27"/>
      <c r="DP223" s="27"/>
      <c r="DQ223" s="27"/>
      <c r="DR223" s="27"/>
      <c r="DS223" s="27"/>
      <c r="DT223" s="27"/>
      <c r="DU223" s="27"/>
      <c r="DV223" s="27"/>
      <c r="DW223" s="27"/>
      <c r="DX223" s="27"/>
      <c r="DY223" s="27"/>
      <c r="DZ223" s="27"/>
      <c r="EA223" s="27"/>
      <c r="EB223" s="27"/>
      <c r="EC223" s="27"/>
      <c r="ED223" s="27"/>
      <c r="EE223" s="27"/>
      <c r="EF223" s="27"/>
      <c r="EG223" s="27"/>
      <c r="EH223" s="27"/>
      <c r="EI223" s="27"/>
      <c r="EJ223" s="27"/>
      <c r="EK223" s="27"/>
      <c r="EL223" s="27"/>
      <c r="EM223" s="27"/>
      <c r="EN223" s="27"/>
      <c r="EO223" s="27"/>
      <c r="EP223" s="27"/>
      <c r="EQ223" s="27"/>
      <c r="ER223" s="27"/>
      <c r="ES223" s="27"/>
      <c r="ET223" s="27"/>
      <c r="EU223" s="27"/>
      <c r="EV223" s="27"/>
      <c r="EW223" s="27"/>
      <c r="EX223" s="27"/>
      <c r="EY223" s="27"/>
      <c r="EZ223" s="27"/>
      <c r="FA223" s="27"/>
      <c r="FB223" s="27"/>
      <c r="FC223" s="27"/>
      <c r="FD223" s="27"/>
      <c r="FE223" s="27"/>
      <c r="FF223" s="27"/>
      <c r="FG223" s="27"/>
      <c r="FH223" s="27"/>
      <c r="FI223" s="27"/>
      <c r="FJ223" s="27"/>
      <c r="FK223" s="27"/>
      <c r="FL223" s="27"/>
      <c r="FM223" s="27"/>
      <c r="FN223" s="27"/>
      <c r="FO223" s="27"/>
      <c r="FP223" s="27"/>
      <c r="FQ223" s="27"/>
      <c r="FR223" s="27"/>
      <c r="FS223" s="27"/>
      <c r="FT223" s="27"/>
      <c r="FU223" s="27"/>
      <c r="FV223" s="27"/>
      <c r="FW223" s="27"/>
      <c r="FX223" s="27"/>
      <c r="FY223" s="27"/>
      <c r="FZ223" s="27"/>
      <c r="GA223" s="27"/>
      <c r="GB223" s="27"/>
      <c r="GC223" s="27"/>
      <c r="GD223" s="27"/>
      <c r="GE223" s="27"/>
      <c r="GF223" s="27"/>
      <c r="GG223" s="27"/>
      <c r="GH223" s="27"/>
      <c r="GI223" s="27"/>
      <c r="GJ223" s="27"/>
      <c r="GK223" s="27"/>
      <c r="GL223" s="27"/>
      <c r="GM223" s="27"/>
      <c r="GN223" s="27"/>
      <c r="GO223" s="27"/>
      <c r="GP223" s="27"/>
      <c r="GQ223" s="27"/>
      <c r="GR223" s="27"/>
      <c r="GS223" s="27"/>
      <c r="GT223" s="27"/>
      <c r="GU223" s="27"/>
      <c r="GV223" s="27"/>
      <c r="GW223" s="27"/>
      <c r="GX223" s="27"/>
      <c r="GY223" s="27"/>
      <c r="GZ223" s="27"/>
      <c r="HA223" s="27"/>
      <c r="HB223" s="27"/>
      <c r="HC223" s="27"/>
      <c r="HD223" s="27"/>
    </row>
    <row r="224" spans="1:212" ht="25.5" customHeight="1" x14ac:dyDescent="0.25">
      <c r="A224" s="100">
        <v>645600</v>
      </c>
      <c r="B224" s="102" t="s">
        <v>678</v>
      </c>
      <c r="C224" s="93">
        <v>0.19</v>
      </c>
      <c r="D224" s="85">
        <v>0</v>
      </c>
      <c r="E224" s="85">
        <v>2</v>
      </c>
      <c r="F224" s="85" t="s">
        <v>310</v>
      </c>
      <c r="G224" s="85" t="s">
        <v>31</v>
      </c>
      <c r="H224" s="121">
        <v>42083</v>
      </c>
      <c r="I224" s="85" t="s">
        <v>32</v>
      </c>
      <c r="J224" s="85" t="s">
        <v>59</v>
      </c>
      <c r="K224" s="85">
        <v>2</v>
      </c>
      <c r="L224" s="63">
        <f t="shared" si="3"/>
        <v>10.526315789473685</v>
      </c>
      <c r="M224" s="85" t="s">
        <v>485</v>
      </c>
      <c r="N224" s="89" t="s">
        <v>40</v>
      </c>
      <c r="O224" s="82" t="s">
        <v>24</v>
      </c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  <c r="BM224" s="27"/>
      <c r="BN224" s="27"/>
      <c r="BO224" s="27"/>
      <c r="BP224" s="27"/>
      <c r="BQ224" s="27"/>
      <c r="BR224" s="27"/>
      <c r="BS224" s="27"/>
      <c r="BT224" s="27"/>
      <c r="BU224" s="27"/>
      <c r="BV224" s="27"/>
      <c r="BW224" s="27"/>
      <c r="BX224" s="27"/>
      <c r="BY224" s="27"/>
      <c r="BZ224" s="27"/>
      <c r="CA224" s="27"/>
      <c r="CB224" s="27"/>
      <c r="CC224" s="27"/>
      <c r="CD224" s="27"/>
      <c r="CE224" s="27"/>
      <c r="CF224" s="27"/>
      <c r="CG224" s="27"/>
      <c r="CH224" s="27"/>
      <c r="CI224" s="27"/>
      <c r="CJ224" s="27"/>
      <c r="CK224" s="27"/>
      <c r="CL224" s="27"/>
      <c r="CM224" s="27"/>
      <c r="CN224" s="27"/>
      <c r="CO224" s="27"/>
      <c r="CP224" s="27"/>
      <c r="CQ224" s="27"/>
      <c r="CR224" s="27"/>
      <c r="CS224" s="27"/>
      <c r="CT224" s="27"/>
      <c r="CU224" s="27"/>
      <c r="CV224" s="27"/>
      <c r="CW224" s="27"/>
      <c r="CX224" s="27"/>
      <c r="CY224" s="27"/>
      <c r="CZ224" s="27"/>
      <c r="DA224" s="27"/>
      <c r="DB224" s="27"/>
      <c r="DC224" s="27"/>
      <c r="DD224" s="27"/>
      <c r="DE224" s="27"/>
      <c r="DF224" s="27"/>
      <c r="DG224" s="27"/>
      <c r="DH224" s="27"/>
      <c r="DI224" s="27"/>
      <c r="DJ224" s="27"/>
      <c r="DK224" s="27"/>
      <c r="DL224" s="27"/>
      <c r="DM224" s="27"/>
      <c r="DN224" s="27"/>
      <c r="DO224" s="27"/>
      <c r="DP224" s="27"/>
      <c r="DQ224" s="27"/>
      <c r="DR224" s="27"/>
      <c r="DS224" s="27"/>
      <c r="DT224" s="27"/>
      <c r="DU224" s="27"/>
      <c r="DV224" s="27"/>
      <c r="DW224" s="27"/>
      <c r="DX224" s="27"/>
      <c r="DY224" s="27"/>
      <c r="DZ224" s="27"/>
      <c r="EA224" s="27"/>
      <c r="EB224" s="27"/>
      <c r="EC224" s="27"/>
      <c r="ED224" s="27"/>
      <c r="EE224" s="27"/>
      <c r="EF224" s="27"/>
      <c r="EG224" s="27"/>
      <c r="EH224" s="27"/>
      <c r="EI224" s="27"/>
      <c r="EJ224" s="27"/>
      <c r="EK224" s="27"/>
      <c r="EL224" s="27"/>
      <c r="EM224" s="27"/>
      <c r="EN224" s="27"/>
      <c r="EO224" s="27"/>
      <c r="EP224" s="27"/>
      <c r="EQ224" s="27"/>
      <c r="ER224" s="27"/>
      <c r="ES224" s="27"/>
      <c r="ET224" s="27"/>
      <c r="EU224" s="27"/>
      <c r="EV224" s="27"/>
      <c r="EW224" s="27"/>
      <c r="EX224" s="27"/>
      <c r="EY224" s="27"/>
      <c r="EZ224" s="27"/>
      <c r="FA224" s="27"/>
      <c r="FB224" s="27"/>
      <c r="FC224" s="27"/>
      <c r="FD224" s="27"/>
      <c r="FE224" s="27"/>
      <c r="FF224" s="27"/>
      <c r="FG224" s="27"/>
      <c r="FH224" s="27"/>
      <c r="FI224" s="27"/>
      <c r="FJ224" s="27"/>
      <c r="FK224" s="27"/>
      <c r="FL224" s="27"/>
      <c r="FM224" s="27"/>
      <c r="FN224" s="27"/>
      <c r="FO224" s="27"/>
      <c r="FP224" s="27"/>
      <c r="FQ224" s="27"/>
      <c r="FR224" s="27"/>
      <c r="FS224" s="27"/>
      <c r="FT224" s="27"/>
      <c r="FU224" s="27"/>
      <c r="FV224" s="27"/>
      <c r="FW224" s="27"/>
      <c r="FX224" s="27"/>
      <c r="FY224" s="27"/>
      <c r="FZ224" s="27"/>
      <c r="GA224" s="27"/>
      <c r="GB224" s="27"/>
      <c r="GC224" s="27"/>
      <c r="GD224" s="27"/>
      <c r="GE224" s="27"/>
      <c r="GF224" s="27"/>
      <c r="GG224" s="27"/>
      <c r="GH224" s="27"/>
      <c r="GI224" s="27"/>
      <c r="GJ224" s="27"/>
      <c r="GK224" s="27"/>
      <c r="GL224" s="27"/>
      <c r="GM224" s="27"/>
      <c r="GN224" s="27"/>
      <c r="GO224" s="27"/>
      <c r="GP224" s="27"/>
      <c r="GQ224" s="27"/>
      <c r="GR224" s="27"/>
      <c r="GS224" s="27"/>
      <c r="GT224" s="27"/>
      <c r="GU224" s="27"/>
      <c r="GV224" s="27"/>
      <c r="GW224" s="27"/>
      <c r="GX224" s="27"/>
      <c r="GY224" s="27"/>
      <c r="GZ224" s="27"/>
      <c r="HA224" s="27"/>
      <c r="HB224" s="27"/>
      <c r="HC224" s="27"/>
      <c r="HD224" s="27"/>
    </row>
    <row r="225" spans="1:212" ht="25.5" customHeight="1" x14ac:dyDescent="0.25">
      <c r="A225" s="100">
        <v>645500</v>
      </c>
      <c r="B225" s="102" t="s">
        <v>679</v>
      </c>
      <c r="C225" s="93">
        <v>0.02</v>
      </c>
      <c r="D225" s="85">
        <v>0</v>
      </c>
      <c r="E225" s="85">
        <v>3</v>
      </c>
      <c r="F225" s="85" t="s">
        <v>311</v>
      </c>
      <c r="G225" s="85" t="s">
        <v>31</v>
      </c>
      <c r="H225" s="121">
        <v>42083</v>
      </c>
      <c r="I225" s="85" t="s">
        <v>32</v>
      </c>
      <c r="J225" s="85" t="s">
        <v>54</v>
      </c>
      <c r="K225" s="85">
        <v>3</v>
      </c>
      <c r="L225" s="63">
        <f t="shared" si="3"/>
        <v>150</v>
      </c>
      <c r="M225" s="85" t="s">
        <v>485</v>
      </c>
      <c r="N225" s="89" t="s">
        <v>44</v>
      </c>
      <c r="O225" s="82" t="s">
        <v>29</v>
      </c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  <c r="AA225" s="27"/>
      <c r="AB225" s="27"/>
      <c r="AC225" s="27"/>
      <c r="AD225" s="27"/>
      <c r="AE225" s="27"/>
      <c r="AF225" s="27"/>
      <c r="AG225" s="27"/>
      <c r="AH225" s="27"/>
      <c r="AI225" s="27"/>
      <c r="AJ225" s="27"/>
      <c r="AK225" s="27"/>
      <c r="AL225" s="27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  <c r="BH225" s="27"/>
      <c r="BI225" s="27"/>
      <c r="BJ225" s="27"/>
      <c r="BK225" s="27"/>
      <c r="BL225" s="27"/>
      <c r="BM225" s="27"/>
      <c r="BN225" s="27"/>
      <c r="BO225" s="27"/>
      <c r="BP225" s="27"/>
      <c r="BQ225" s="27"/>
      <c r="BR225" s="27"/>
      <c r="BS225" s="27"/>
      <c r="BT225" s="27"/>
      <c r="BU225" s="27"/>
      <c r="BV225" s="27"/>
      <c r="BW225" s="27"/>
      <c r="BX225" s="27"/>
      <c r="BY225" s="27"/>
      <c r="BZ225" s="27"/>
      <c r="CA225" s="27"/>
      <c r="CB225" s="27"/>
      <c r="CC225" s="27"/>
      <c r="CD225" s="27"/>
      <c r="CE225" s="27"/>
      <c r="CF225" s="27"/>
      <c r="CG225" s="27"/>
      <c r="CH225" s="27"/>
      <c r="CI225" s="27"/>
      <c r="CJ225" s="27"/>
      <c r="CK225" s="27"/>
      <c r="CL225" s="27"/>
      <c r="CM225" s="27"/>
      <c r="CN225" s="27"/>
      <c r="CO225" s="27"/>
      <c r="CP225" s="27"/>
      <c r="CQ225" s="27"/>
      <c r="CR225" s="27"/>
      <c r="CS225" s="27"/>
      <c r="CT225" s="27"/>
      <c r="CU225" s="27"/>
      <c r="CV225" s="27"/>
      <c r="CW225" s="27"/>
      <c r="CX225" s="27"/>
      <c r="CY225" s="27"/>
      <c r="CZ225" s="27"/>
      <c r="DA225" s="27"/>
      <c r="DB225" s="27"/>
      <c r="DC225" s="27"/>
      <c r="DD225" s="27"/>
      <c r="DE225" s="27"/>
      <c r="DF225" s="27"/>
      <c r="DG225" s="27"/>
      <c r="DH225" s="27"/>
      <c r="DI225" s="27"/>
      <c r="DJ225" s="27"/>
      <c r="DK225" s="27"/>
      <c r="DL225" s="27"/>
      <c r="DM225" s="27"/>
      <c r="DN225" s="27"/>
      <c r="DO225" s="27"/>
      <c r="DP225" s="27"/>
      <c r="DQ225" s="27"/>
      <c r="DR225" s="27"/>
      <c r="DS225" s="27"/>
      <c r="DT225" s="27"/>
      <c r="DU225" s="27"/>
      <c r="DV225" s="27"/>
      <c r="DW225" s="27"/>
      <c r="DX225" s="27"/>
      <c r="DY225" s="27"/>
      <c r="DZ225" s="27"/>
      <c r="EA225" s="27"/>
      <c r="EB225" s="27"/>
      <c r="EC225" s="27"/>
      <c r="ED225" s="27"/>
      <c r="EE225" s="27"/>
      <c r="EF225" s="27"/>
      <c r="EG225" s="27"/>
      <c r="EH225" s="27"/>
      <c r="EI225" s="27"/>
      <c r="EJ225" s="27"/>
      <c r="EK225" s="27"/>
      <c r="EL225" s="27"/>
      <c r="EM225" s="27"/>
      <c r="EN225" s="27"/>
      <c r="EO225" s="27"/>
      <c r="EP225" s="27"/>
      <c r="EQ225" s="27"/>
      <c r="ER225" s="27"/>
      <c r="ES225" s="27"/>
      <c r="ET225" s="27"/>
      <c r="EU225" s="27"/>
      <c r="EV225" s="27"/>
      <c r="EW225" s="27"/>
      <c r="EX225" s="27"/>
      <c r="EY225" s="27"/>
      <c r="EZ225" s="27"/>
      <c r="FA225" s="27"/>
      <c r="FB225" s="27"/>
      <c r="FC225" s="27"/>
      <c r="FD225" s="27"/>
      <c r="FE225" s="27"/>
      <c r="FF225" s="27"/>
      <c r="FG225" s="27"/>
      <c r="FH225" s="27"/>
      <c r="FI225" s="27"/>
      <c r="FJ225" s="27"/>
      <c r="FK225" s="27"/>
      <c r="FL225" s="27"/>
      <c r="FM225" s="27"/>
      <c r="FN225" s="27"/>
      <c r="FO225" s="27"/>
      <c r="FP225" s="27"/>
      <c r="FQ225" s="27"/>
      <c r="FR225" s="27"/>
      <c r="FS225" s="27"/>
      <c r="FT225" s="27"/>
      <c r="FU225" s="27"/>
      <c r="FV225" s="27"/>
      <c r="FW225" s="27"/>
      <c r="FX225" s="27"/>
      <c r="FY225" s="27"/>
      <c r="FZ225" s="27"/>
      <c r="GA225" s="27"/>
      <c r="GB225" s="27"/>
      <c r="GC225" s="27"/>
      <c r="GD225" s="27"/>
      <c r="GE225" s="27"/>
      <c r="GF225" s="27"/>
      <c r="GG225" s="27"/>
      <c r="GH225" s="27"/>
      <c r="GI225" s="27"/>
      <c r="GJ225" s="27"/>
      <c r="GK225" s="27"/>
      <c r="GL225" s="27"/>
      <c r="GM225" s="27"/>
      <c r="GN225" s="27"/>
      <c r="GO225" s="27"/>
      <c r="GP225" s="27"/>
      <c r="GQ225" s="27"/>
      <c r="GR225" s="27"/>
      <c r="GS225" s="27"/>
      <c r="GT225" s="27"/>
      <c r="GU225" s="27"/>
      <c r="GV225" s="27"/>
      <c r="GW225" s="27"/>
      <c r="GX225" s="27"/>
      <c r="GY225" s="27"/>
      <c r="GZ225" s="27"/>
      <c r="HA225" s="27"/>
      <c r="HB225" s="27"/>
      <c r="HC225" s="27"/>
      <c r="HD225" s="27"/>
    </row>
    <row r="226" spans="1:212" ht="25.5" customHeight="1" x14ac:dyDescent="0.25">
      <c r="A226" s="73">
        <v>646800</v>
      </c>
      <c r="B226" s="102" t="s">
        <v>611</v>
      </c>
      <c r="C226" s="93">
        <v>0.12</v>
      </c>
      <c r="D226" s="85">
        <v>0</v>
      </c>
      <c r="E226" s="85">
        <v>1</v>
      </c>
      <c r="F226" s="85" t="s">
        <v>312</v>
      </c>
      <c r="G226" s="85" t="s">
        <v>31</v>
      </c>
      <c r="H226" s="121">
        <v>42096</v>
      </c>
      <c r="I226" s="85" t="s">
        <v>32</v>
      </c>
      <c r="J226" s="85" t="s">
        <v>12</v>
      </c>
      <c r="K226" s="85">
        <v>1</v>
      </c>
      <c r="L226" s="63">
        <f t="shared" si="3"/>
        <v>8.3333333333333339</v>
      </c>
      <c r="M226" s="85" t="s">
        <v>485</v>
      </c>
      <c r="N226" s="89" t="s">
        <v>14</v>
      </c>
      <c r="O226" s="82" t="s">
        <v>15</v>
      </c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  <c r="BH226" s="27"/>
      <c r="BI226" s="27"/>
      <c r="BJ226" s="27"/>
      <c r="BK226" s="27"/>
      <c r="BL226" s="27"/>
      <c r="BM226" s="27"/>
      <c r="BN226" s="27"/>
      <c r="BO226" s="27"/>
      <c r="BP226" s="27"/>
      <c r="BQ226" s="27"/>
      <c r="BR226" s="27"/>
      <c r="BS226" s="27"/>
      <c r="BT226" s="27"/>
      <c r="BU226" s="27"/>
      <c r="BV226" s="27"/>
      <c r="BW226" s="27"/>
      <c r="BX226" s="27"/>
      <c r="BY226" s="27"/>
      <c r="BZ226" s="27"/>
      <c r="CA226" s="27"/>
      <c r="CB226" s="27"/>
      <c r="CC226" s="27"/>
      <c r="CD226" s="27"/>
      <c r="CE226" s="27"/>
      <c r="CF226" s="27"/>
      <c r="CG226" s="27"/>
      <c r="CH226" s="27"/>
      <c r="CI226" s="27"/>
      <c r="CJ226" s="27"/>
      <c r="CK226" s="27"/>
      <c r="CL226" s="27"/>
      <c r="CM226" s="27"/>
      <c r="CN226" s="27"/>
      <c r="CO226" s="27"/>
      <c r="CP226" s="27"/>
      <c r="CQ226" s="27"/>
      <c r="CR226" s="27"/>
      <c r="CS226" s="27"/>
      <c r="CT226" s="27"/>
      <c r="CU226" s="27"/>
      <c r="CV226" s="27"/>
      <c r="CW226" s="27"/>
      <c r="CX226" s="27"/>
      <c r="CY226" s="27"/>
      <c r="CZ226" s="27"/>
      <c r="DA226" s="27"/>
      <c r="DB226" s="27"/>
      <c r="DC226" s="27"/>
      <c r="DD226" s="27"/>
      <c r="DE226" s="27"/>
      <c r="DF226" s="27"/>
      <c r="DG226" s="27"/>
      <c r="DH226" s="27"/>
      <c r="DI226" s="27"/>
      <c r="DJ226" s="27"/>
      <c r="DK226" s="27"/>
      <c r="DL226" s="27"/>
      <c r="DM226" s="27"/>
      <c r="DN226" s="27"/>
      <c r="DO226" s="27"/>
      <c r="DP226" s="27"/>
      <c r="DQ226" s="27"/>
      <c r="DR226" s="27"/>
      <c r="DS226" s="27"/>
      <c r="DT226" s="27"/>
      <c r="DU226" s="27"/>
      <c r="DV226" s="27"/>
      <c r="DW226" s="27"/>
      <c r="DX226" s="27"/>
      <c r="DY226" s="27"/>
      <c r="DZ226" s="27"/>
      <c r="EA226" s="27"/>
      <c r="EB226" s="27"/>
      <c r="EC226" s="27"/>
      <c r="ED226" s="27"/>
      <c r="EE226" s="27"/>
      <c r="EF226" s="27"/>
      <c r="EG226" s="27"/>
      <c r="EH226" s="27"/>
      <c r="EI226" s="27"/>
      <c r="EJ226" s="27"/>
      <c r="EK226" s="27"/>
      <c r="EL226" s="27"/>
      <c r="EM226" s="27"/>
      <c r="EN226" s="27"/>
      <c r="EO226" s="27"/>
      <c r="EP226" s="27"/>
      <c r="EQ226" s="27"/>
      <c r="ER226" s="27"/>
      <c r="ES226" s="27"/>
      <c r="ET226" s="27"/>
      <c r="EU226" s="27"/>
      <c r="EV226" s="27"/>
      <c r="EW226" s="27"/>
      <c r="EX226" s="27"/>
      <c r="EY226" s="27"/>
      <c r="EZ226" s="27"/>
      <c r="FA226" s="27"/>
      <c r="FB226" s="27"/>
      <c r="FC226" s="27"/>
      <c r="FD226" s="27"/>
      <c r="FE226" s="27"/>
      <c r="FF226" s="27"/>
      <c r="FG226" s="27"/>
      <c r="FH226" s="27"/>
      <c r="FI226" s="27"/>
      <c r="FJ226" s="27"/>
      <c r="FK226" s="27"/>
      <c r="FL226" s="27"/>
      <c r="FM226" s="27"/>
      <c r="FN226" s="27"/>
      <c r="FO226" s="27"/>
      <c r="FP226" s="27"/>
      <c r="FQ226" s="27"/>
      <c r="FR226" s="27"/>
      <c r="FS226" s="27"/>
      <c r="FT226" s="27"/>
      <c r="FU226" s="27"/>
      <c r="FV226" s="27"/>
      <c r="FW226" s="27"/>
      <c r="FX226" s="27"/>
      <c r="FY226" s="27"/>
      <c r="FZ226" s="27"/>
      <c r="GA226" s="27"/>
      <c r="GB226" s="27"/>
      <c r="GC226" s="27"/>
      <c r="GD226" s="27"/>
      <c r="GE226" s="27"/>
      <c r="GF226" s="27"/>
      <c r="GG226" s="27"/>
      <c r="GH226" s="27"/>
      <c r="GI226" s="27"/>
      <c r="GJ226" s="27"/>
      <c r="GK226" s="27"/>
      <c r="GL226" s="27"/>
      <c r="GM226" s="27"/>
      <c r="GN226" s="27"/>
      <c r="GO226" s="27"/>
      <c r="GP226" s="27"/>
      <c r="GQ226" s="27"/>
      <c r="GR226" s="27"/>
      <c r="GS226" s="27"/>
      <c r="GT226" s="27"/>
      <c r="GU226" s="27"/>
      <c r="GV226" s="27"/>
      <c r="GW226" s="27"/>
      <c r="GX226" s="27"/>
      <c r="GY226" s="27"/>
      <c r="GZ226" s="27"/>
      <c r="HA226" s="27"/>
      <c r="HB226" s="27"/>
      <c r="HC226" s="27"/>
      <c r="HD226" s="27"/>
    </row>
    <row r="227" spans="1:212" ht="25.5" customHeight="1" x14ac:dyDescent="0.25">
      <c r="A227" s="100">
        <v>597000</v>
      </c>
      <c r="B227" s="102" t="s">
        <v>610</v>
      </c>
      <c r="C227" s="93">
        <v>0.04</v>
      </c>
      <c r="D227" s="85">
        <v>0</v>
      </c>
      <c r="E227" s="85">
        <v>9</v>
      </c>
      <c r="F227" s="85" t="s">
        <v>313</v>
      </c>
      <c r="G227" s="85" t="s">
        <v>31</v>
      </c>
      <c r="H227" s="99">
        <v>42096</v>
      </c>
      <c r="I227" s="85" t="s">
        <v>32</v>
      </c>
      <c r="J227" s="85" t="s">
        <v>314</v>
      </c>
      <c r="K227" s="85">
        <v>9</v>
      </c>
      <c r="L227" s="63">
        <f t="shared" si="3"/>
        <v>225</v>
      </c>
      <c r="M227" s="85" t="s">
        <v>485</v>
      </c>
      <c r="N227" s="89" t="s">
        <v>14</v>
      </c>
      <c r="O227" s="82" t="s">
        <v>15</v>
      </c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  <c r="BM227" s="27"/>
      <c r="BN227" s="27"/>
      <c r="BO227" s="27"/>
      <c r="BP227" s="27"/>
      <c r="BQ227" s="27"/>
      <c r="BR227" s="27"/>
      <c r="BS227" s="27"/>
      <c r="BT227" s="27"/>
      <c r="BU227" s="27"/>
      <c r="BV227" s="27"/>
      <c r="BW227" s="27"/>
      <c r="BX227" s="27"/>
      <c r="BY227" s="27"/>
      <c r="BZ227" s="27"/>
      <c r="CA227" s="27"/>
      <c r="CB227" s="27"/>
      <c r="CC227" s="27"/>
      <c r="CD227" s="27"/>
      <c r="CE227" s="27"/>
      <c r="CF227" s="27"/>
      <c r="CG227" s="27"/>
      <c r="CH227" s="27"/>
      <c r="CI227" s="27"/>
      <c r="CJ227" s="27"/>
      <c r="CK227" s="27"/>
      <c r="CL227" s="27"/>
      <c r="CM227" s="27"/>
      <c r="CN227" s="27"/>
      <c r="CO227" s="27"/>
      <c r="CP227" s="27"/>
      <c r="CQ227" s="27"/>
      <c r="CR227" s="27"/>
      <c r="CS227" s="27"/>
      <c r="CT227" s="27"/>
      <c r="CU227" s="27"/>
      <c r="CV227" s="27"/>
      <c r="CW227" s="27"/>
      <c r="CX227" s="27"/>
      <c r="CY227" s="27"/>
      <c r="CZ227" s="27"/>
      <c r="DA227" s="27"/>
      <c r="DB227" s="27"/>
      <c r="DC227" s="27"/>
      <c r="DD227" s="27"/>
      <c r="DE227" s="27"/>
      <c r="DF227" s="27"/>
      <c r="DG227" s="27"/>
      <c r="DH227" s="27"/>
      <c r="DI227" s="27"/>
      <c r="DJ227" s="27"/>
      <c r="DK227" s="27"/>
      <c r="DL227" s="27"/>
      <c r="DM227" s="27"/>
      <c r="DN227" s="27"/>
      <c r="DO227" s="27"/>
      <c r="DP227" s="27"/>
      <c r="DQ227" s="27"/>
      <c r="DR227" s="27"/>
      <c r="DS227" s="27"/>
      <c r="DT227" s="27"/>
      <c r="DU227" s="27"/>
      <c r="DV227" s="27"/>
      <c r="DW227" s="27"/>
      <c r="DX227" s="27"/>
      <c r="DY227" s="27"/>
      <c r="DZ227" s="27"/>
      <c r="EA227" s="27"/>
      <c r="EB227" s="27"/>
      <c r="EC227" s="27"/>
      <c r="ED227" s="27"/>
      <c r="EE227" s="27"/>
      <c r="EF227" s="27"/>
      <c r="EG227" s="27"/>
      <c r="EH227" s="27"/>
      <c r="EI227" s="27"/>
      <c r="EJ227" s="27"/>
      <c r="EK227" s="27"/>
      <c r="EL227" s="27"/>
      <c r="EM227" s="27"/>
      <c r="EN227" s="27"/>
      <c r="EO227" s="27"/>
      <c r="EP227" s="27"/>
      <c r="EQ227" s="27"/>
      <c r="ER227" s="27"/>
      <c r="ES227" s="27"/>
      <c r="ET227" s="27"/>
      <c r="EU227" s="27"/>
      <c r="EV227" s="27"/>
      <c r="EW227" s="27"/>
      <c r="EX227" s="27"/>
      <c r="EY227" s="27"/>
      <c r="EZ227" s="27"/>
      <c r="FA227" s="27"/>
      <c r="FB227" s="27"/>
      <c r="FC227" s="27"/>
      <c r="FD227" s="27"/>
      <c r="FE227" s="27"/>
      <c r="FF227" s="27"/>
      <c r="FG227" s="27"/>
      <c r="FH227" s="27"/>
      <c r="FI227" s="27"/>
      <c r="FJ227" s="27"/>
      <c r="FK227" s="27"/>
      <c r="FL227" s="27"/>
      <c r="FM227" s="27"/>
      <c r="FN227" s="27"/>
      <c r="FO227" s="27"/>
      <c r="FP227" s="27"/>
      <c r="FQ227" s="27"/>
      <c r="FR227" s="27"/>
      <c r="FS227" s="27"/>
      <c r="FT227" s="27"/>
      <c r="FU227" s="27"/>
      <c r="FV227" s="27"/>
      <c r="FW227" s="27"/>
      <c r="FX227" s="27"/>
      <c r="FY227" s="27"/>
      <c r="FZ227" s="27"/>
      <c r="GA227" s="27"/>
      <c r="GB227" s="27"/>
      <c r="GC227" s="27"/>
      <c r="GD227" s="27"/>
      <c r="GE227" s="27"/>
      <c r="GF227" s="27"/>
      <c r="GG227" s="27"/>
      <c r="GH227" s="27"/>
      <c r="GI227" s="27"/>
      <c r="GJ227" s="27"/>
      <c r="GK227" s="27"/>
      <c r="GL227" s="27"/>
      <c r="GM227" s="27"/>
      <c r="GN227" s="27"/>
      <c r="GO227" s="27"/>
      <c r="GP227" s="27"/>
      <c r="GQ227" s="27"/>
      <c r="GR227" s="27"/>
      <c r="GS227" s="27"/>
      <c r="GT227" s="27"/>
      <c r="GU227" s="27"/>
      <c r="GV227" s="27"/>
      <c r="GW227" s="27"/>
      <c r="GX227" s="27"/>
      <c r="GY227" s="27"/>
      <c r="GZ227" s="27"/>
      <c r="HA227" s="27"/>
      <c r="HB227" s="27"/>
      <c r="HC227" s="27"/>
      <c r="HD227" s="27"/>
    </row>
    <row r="228" spans="1:212" ht="25.5" customHeight="1" x14ac:dyDescent="0.25">
      <c r="A228" s="73">
        <v>633900</v>
      </c>
      <c r="B228" s="89" t="s">
        <v>609</v>
      </c>
      <c r="C228" s="93">
        <v>0.04</v>
      </c>
      <c r="D228" s="85">
        <v>0</v>
      </c>
      <c r="E228" s="85">
        <v>3</v>
      </c>
      <c r="F228" s="85" t="s">
        <v>315</v>
      </c>
      <c r="G228" s="85" t="s">
        <v>31</v>
      </c>
      <c r="H228" s="121">
        <v>42110</v>
      </c>
      <c r="I228" s="85" t="s">
        <v>32</v>
      </c>
      <c r="J228" s="85" t="s">
        <v>56</v>
      </c>
      <c r="K228" s="85">
        <v>3</v>
      </c>
      <c r="L228" s="63">
        <f t="shared" si="3"/>
        <v>75</v>
      </c>
      <c r="M228" s="85" t="s">
        <v>485</v>
      </c>
      <c r="N228" s="89" t="s">
        <v>162</v>
      </c>
      <c r="O228" s="82" t="s">
        <v>15</v>
      </c>
    </row>
    <row r="229" spans="1:212" s="7" customFormat="1" ht="25.5" customHeight="1" x14ac:dyDescent="0.3">
      <c r="A229" s="73">
        <v>647300</v>
      </c>
      <c r="B229" s="102" t="s">
        <v>608</v>
      </c>
      <c r="C229" s="93">
        <v>0.17</v>
      </c>
      <c r="D229" s="85">
        <v>0</v>
      </c>
      <c r="E229" s="85">
        <v>1</v>
      </c>
      <c r="F229" s="140" t="s">
        <v>316</v>
      </c>
      <c r="G229" s="85" t="s">
        <v>31</v>
      </c>
      <c r="H229" s="121">
        <v>42122</v>
      </c>
      <c r="I229" s="85" t="s">
        <v>32</v>
      </c>
      <c r="J229" s="85" t="s">
        <v>39</v>
      </c>
      <c r="K229" s="85">
        <v>1</v>
      </c>
      <c r="L229" s="63">
        <f t="shared" si="3"/>
        <v>5.8823529411764701</v>
      </c>
      <c r="M229" s="85" t="s">
        <v>485</v>
      </c>
      <c r="N229" s="89" t="s">
        <v>48</v>
      </c>
      <c r="O229" s="82" t="s">
        <v>34</v>
      </c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  <c r="BH229" s="27"/>
      <c r="BI229" s="27"/>
      <c r="BJ229" s="27"/>
      <c r="BK229" s="27"/>
      <c r="BL229" s="27"/>
      <c r="BM229" s="27"/>
      <c r="BN229" s="27"/>
      <c r="BO229" s="27"/>
      <c r="BP229" s="27"/>
      <c r="BQ229" s="27"/>
      <c r="BR229" s="27"/>
      <c r="BS229" s="27"/>
      <c r="BT229" s="27"/>
      <c r="BU229" s="27"/>
      <c r="BV229" s="27"/>
      <c r="BW229" s="27"/>
      <c r="BX229" s="27"/>
      <c r="BY229" s="27"/>
      <c r="BZ229" s="27"/>
      <c r="CA229" s="27"/>
      <c r="CB229" s="27"/>
      <c r="CC229" s="27"/>
      <c r="CD229" s="27"/>
      <c r="CE229" s="27"/>
      <c r="CF229" s="27"/>
      <c r="CG229" s="27"/>
      <c r="CH229" s="27"/>
      <c r="CI229" s="27"/>
      <c r="CJ229" s="27"/>
      <c r="CK229" s="27"/>
      <c r="CL229" s="27"/>
      <c r="CM229" s="27"/>
      <c r="CN229" s="27"/>
      <c r="CO229" s="27"/>
      <c r="CP229" s="27"/>
      <c r="CQ229" s="27"/>
      <c r="CR229" s="27"/>
      <c r="CS229" s="27"/>
      <c r="CT229" s="27"/>
      <c r="CU229" s="27"/>
      <c r="CV229" s="27"/>
      <c r="CW229" s="27"/>
      <c r="CX229" s="27"/>
      <c r="CY229" s="27"/>
      <c r="CZ229" s="27"/>
      <c r="DA229" s="27"/>
      <c r="DB229" s="27"/>
      <c r="DC229" s="27"/>
      <c r="DD229" s="27"/>
      <c r="DE229" s="27"/>
      <c r="DF229" s="27"/>
      <c r="DG229" s="27"/>
      <c r="DH229" s="27"/>
      <c r="DI229" s="27"/>
      <c r="DJ229" s="27"/>
      <c r="DK229" s="27"/>
      <c r="DL229" s="27"/>
      <c r="DM229" s="27"/>
      <c r="DN229" s="27"/>
      <c r="DO229" s="27"/>
      <c r="DP229" s="27"/>
      <c r="DQ229" s="27"/>
      <c r="DR229" s="27"/>
      <c r="DS229" s="27"/>
      <c r="DT229" s="27"/>
      <c r="DU229" s="27"/>
      <c r="DV229" s="27"/>
      <c r="DW229" s="27"/>
      <c r="DX229" s="27"/>
      <c r="DY229" s="27"/>
      <c r="DZ229" s="27"/>
      <c r="EA229" s="27"/>
      <c r="EB229" s="27"/>
      <c r="EC229" s="27"/>
      <c r="ED229" s="27"/>
      <c r="EE229" s="27"/>
      <c r="EF229" s="27"/>
      <c r="EG229" s="27"/>
      <c r="EH229" s="27"/>
      <c r="EI229" s="27"/>
      <c r="EJ229" s="27"/>
      <c r="EK229" s="27"/>
      <c r="EL229" s="27"/>
      <c r="EM229" s="27"/>
      <c r="EN229" s="27"/>
      <c r="EO229" s="27"/>
      <c r="EP229" s="27"/>
      <c r="EQ229" s="27"/>
      <c r="ER229" s="27"/>
      <c r="ES229" s="27"/>
      <c r="ET229" s="27"/>
      <c r="EU229" s="27"/>
      <c r="EV229" s="27"/>
      <c r="EW229" s="27"/>
      <c r="EX229" s="27"/>
      <c r="EY229" s="27"/>
      <c r="EZ229" s="27"/>
      <c r="FA229" s="27"/>
      <c r="FB229" s="27"/>
      <c r="FC229" s="27"/>
      <c r="FD229" s="27"/>
      <c r="FE229" s="27"/>
      <c r="FF229" s="27"/>
      <c r="FG229" s="27"/>
      <c r="FH229" s="27"/>
      <c r="FI229" s="27"/>
      <c r="FJ229" s="27"/>
      <c r="FK229" s="27"/>
      <c r="FL229" s="27"/>
      <c r="FM229" s="27"/>
      <c r="FN229" s="27"/>
      <c r="FO229" s="27"/>
      <c r="FP229" s="27"/>
      <c r="FQ229" s="27"/>
      <c r="FR229" s="27"/>
      <c r="FS229" s="27"/>
      <c r="FT229" s="27"/>
      <c r="FU229" s="27"/>
      <c r="FV229" s="27"/>
      <c r="FW229" s="27"/>
      <c r="FX229" s="27"/>
      <c r="FY229" s="27"/>
      <c r="FZ229" s="27"/>
      <c r="GA229" s="27"/>
      <c r="GB229" s="27"/>
      <c r="GC229" s="27"/>
      <c r="GD229" s="27"/>
      <c r="GE229" s="27"/>
      <c r="GF229" s="27"/>
      <c r="GG229" s="27"/>
      <c r="GH229" s="27"/>
      <c r="GI229" s="27"/>
      <c r="GJ229" s="27"/>
      <c r="GK229" s="27"/>
      <c r="GL229" s="27"/>
      <c r="GM229" s="27"/>
      <c r="GN229" s="27"/>
      <c r="GO229" s="27"/>
      <c r="GP229" s="27"/>
      <c r="GQ229" s="27"/>
      <c r="GR229" s="27"/>
      <c r="GS229" s="27"/>
      <c r="GT229" s="27"/>
      <c r="GU229" s="27"/>
      <c r="GV229" s="27"/>
      <c r="GW229" s="27"/>
      <c r="GX229" s="27"/>
      <c r="GY229" s="27"/>
      <c r="GZ229" s="27"/>
      <c r="HA229" s="27"/>
      <c r="HB229" s="27"/>
      <c r="HC229" s="27"/>
      <c r="HD229" s="27"/>
    </row>
    <row r="230" spans="1:212" s="7" customFormat="1" ht="25.5" customHeight="1" x14ac:dyDescent="0.3">
      <c r="A230" s="73">
        <v>647400</v>
      </c>
      <c r="B230" s="102" t="s">
        <v>607</v>
      </c>
      <c r="C230" s="93">
        <v>0.13</v>
      </c>
      <c r="D230" s="85">
        <v>0</v>
      </c>
      <c r="E230" s="85">
        <v>1</v>
      </c>
      <c r="F230" s="85" t="s">
        <v>317</v>
      </c>
      <c r="G230" s="85" t="s">
        <v>31</v>
      </c>
      <c r="H230" s="121">
        <v>42131</v>
      </c>
      <c r="I230" s="153" t="s">
        <v>32</v>
      </c>
      <c r="J230" s="153" t="s">
        <v>59</v>
      </c>
      <c r="K230" s="153">
        <v>1</v>
      </c>
      <c r="L230" s="63">
        <f t="shared" si="3"/>
        <v>7.6923076923076916</v>
      </c>
      <c r="M230" s="85" t="s">
        <v>485</v>
      </c>
      <c r="N230" s="176" t="s">
        <v>48</v>
      </c>
      <c r="O230" s="82" t="s">
        <v>34</v>
      </c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  <c r="BH230" s="27"/>
      <c r="BI230" s="27"/>
      <c r="BJ230" s="27"/>
      <c r="BK230" s="27"/>
      <c r="BL230" s="27"/>
      <c r="BM230" s="27"/>
      <c r="BN230" s="27"/>
      <c r="BO230" s="27"/>
      <c r="BP230" s="27"/>
      <c r="BQ230" s="27"/>
      <c r="BR230" s="27"/>
      <c r="BS230" s="27"/>
      <c r="BT230" s="27"/>
      <c r="BU230" s="27"/>
      <c r="BV230" s="27"/>
      <c r="BW230" s="27"/>
      <c r="BX230" s="27"/>
      <c r="BY230" s="27"/>
      <c r="BZ230" s="27"/>
      <c r="CA230" s="27"/>
      <c r="CB230" s="27"/>
      <c r="CC230" s="27"/>
      <c r="CD230" s="27"/>
      <c r="CE230" s="27"/>
      <c r="CF230" s="27"/>
      <c r="CG230" s="27"/>
      <c r="CH230" s="27"/>
      <c r="CI230" s="27"/>
      <c r="CJ230" s="27"/>
      <c r="CK230" s="27"/>
      <c r="CL230" s="27"/>
      <c r="CM230" s="27"/>
      <c r="CN230" s="27"/>
      <c r="CO230" s="27"/>
      <c r="CP230" s="27"/>
      <c r="CQ230" s="27"/>
      <c r="CR230" s="27"/>
      <c r="CS230" s="27"/>
      <c r="CT230" s="27"/>
      <c r="CU230" s="27"/>
      <c r="CV230" s="27"/>
      <c r="CW230" s="27"/>
      <c r="CX230" s="27"/>
      <c r="CY230" s="27"/>
      <c r="CZ230" s="27"/>
      <c r="DA230" s="27"/>
      <c r="DB230" s="27"/>
      <c r="DC230" s="27"/>
      <c r="DD230" s="27"/>
      <c r="DE230" s="27"/>
      <c r="DF230" s="27"/>
      <c r="DG230" s="27"/>
      <c r="DH230" s="27"/>
      <c r="DI230" s="27"/>
      <c r="DJ230" s="27"/>
      <c r="DK230" s="27"/>
      <c r="DL230" s="27"/>
      <c r="DM230" s="27"/>
      <c r="DN230" s="27"/>
      <c r="DO230" s="27"/>
      <c r="DP230" s="27"/>
      <c r="DQ230" s="27"/>
      <c r="DR230" s="27"/>
      <c r="DS230" s="27"/>
      <c r="DT230" s="27"/>
      <c r="DU230" s="27"/>
      <c r="DV230" s="27"/>
      <c r="DW230" s="27"/>
      <c r="DX230" s="27"/>
      <c r="DY230" s="27"/>
      <c r="DZ230" s="27"/>
      <c r="EA230" s="27"/>
      <c r="EB230" s="27"/>
      <c r="EC230" s="27"/>
      <c r="ED230" s="27"/>
      <c r="EE230" s="27"/>
      <c r="EF230" s="27"/>
      <c r="EG230" s="27"/>
      <c r="EH230" s="27"/>
      <c r="EI230" s="27"/>
      <c r="EJ230" s="27"/>
      <c r="EK230" s="27"/>
      <c r="EL230" s="27"/>
      <c r="EM230" s="27"/>
      <c r="EN230" s="27"/>
      <c r="EO230" s="27"/>
      <c r="EP230" s="27"/>
      <c r="EQ230" s="27"/>
      <c r="ER230" s="27"/>
      <c r="ES230" s="27"/>
      <c r="ET230" s="27"/>
      <c r="EU230" s="27"/>
      <c r="EV230" s="27"/>
      <c r="EW230" s="27"/>
      <c r="EX230" s="27"/>
      <c r="EY230" s="27"/>
      <c r="EZ230" s="27"/>
      <c r="FA230" s="27"/>
      <c r="FB230" s="27"/>
      <c r="FC230" s="27"/>
      <c r="FD230" s="27"/>
      <c r="FE230" s="27"/>
      <c r="FF230" s="27"/>
      <c r="FG230" s="27"/>
      <c r="FH230" s="27"/>
      <c r="FI230" s="27"/>
      <c r="FJ230" s="27"/>
      <c r="FK230" s="27"/>
      <c r="FL230" s="27"/>
      <c r="FM230" s="27"/>
      <c r="FN230" s="27"/>
      <c r="FO230" s="27"/>
      <c r="FP230" s="27"/>
      <c r="FQ230" s="27"/>
      <c r="FR230" s="27"/>
      <c r="FS230" s="27"/>
      <c r="FT230" s="27"/>
      <c r="FU230" s="27"/>
      <c r="FV230" s="27"/>
      <c r="FW230" s="27"/>
      <c r="FX230" s="27"/>
      <c r="FY230" s="27"/>
      <c r="FZ230" s="27"/>
      <c r="GA230" s="27"/>
      <c r="GB230" s="27"/>
      <c r="GC230" s="27"/>
      <c r="GD230" s="27"/>
      <c r="GE230" s="27"/>
      <c r="GF230" s="27"/>
      <c r="GG230" s="27"/>
      <c r="GH230" s="27"/>
      <c r="GI230" s="27"/>
      <c r="GJ230" s="27"/>
      <c r="GK230" s="27"/>
      <c r="GL230" s="27"/>
      <c r="GM230" s="27"/>
      <c r="GN230" s="27"/>
      <c r="GO230" s="27"/>
      <c r="GP230" s="27"/>
      <c r="GQ230" s="27"/>
      <c r="GR230" s="27"/>
      <c r="GS230" s="27"/>
      <c r="GT230" s="27"/>
      <c r="GU230" s="27"/>
      <c r="GV230" s="27"/>
      <c r="GW230" s="27"/>
      <c r="GX230" s="27"/>
      <c r="GY230" s="27"/>
      <c r="GZ230" s="27"/>
      <c r="HA230" s="27"/>
      <c r="HB230" s="27"/>
      <c r="HC230" s="27"/>
      <c r="HD230" s="27"/>
    </row>
    <row r="231" spans="1:212" ht="25.5" customHeight="1" x14ac:dyDescent="0.25">
      <c r="A231" s="100">
        <v>647900</v>
      </c>
      <c r="B231" s="89" t="s">
        <v>318</v>
      </c>
      <c r="C231" s="93">
        <v>0.15</v>
      </c>
      <c r="D231" s="85">
        <v>0</v>
      </c>
      <c r="E231" s="85">
        <v>1</v>
      </c>
      <c r="F231" s="85" t="s">
        <v>319</v>
      </c>
      <c r="G231" s="85" t="s">
        <v>31</v>
      </c>
      <c r="H231" s="99">
        <v>42139</v>
      </c>
      <c r="I231" s="85" t="s">
        <v>32</v>
      </c>
      <c r="J231" s="85" t="s">
        <v>59</v>
      </c>
      <c r="K231" s="85">
        <v>1</v>
      </c>
      <c r="L231" s="63">
        <f t="shared" si="3"/>
        <v>6.666666666666667</v>
      </c>
      <c r="M231" s="85" t="s">
        <v>485</v>
      </c>
      <c r="N231" s="89" t="s">
        <v>230</v>
      </c>
      <c r="O231" s="82" t="s">
        <v>15</v>
      </c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  <c r="BH231" s="27"/>
      <c r="BI231" s="27"/>
      <c r="BJ231" s="27"/>
      <c r="BK231" s="27"/>
      <c r="BL231" s="27"/>
      <c r="BM231" s="27"/>
      <c r="BN231" s="27"/>
      <c r="BO231" s="27"/>
      <c r="BP231" s="27"/>
      <c r="BQ231" s="27"/>
      <c r="BR231" s="27"/>
      <c r="BS231" s="27"/>
      <c r="BT231" s="27"/>
      <c r="BU231" s="27"/>
      <c r="BV231" s="27"/>
      <c r="BW231" s="27"/>
      <c r="BX231" s="27"/>
      <c r="BY231" s="27"/>
      <c r="BZ231" s="27"/>
      <c r="CA231" s="27"/>
      <c r="CB231" s="27"/>
      <c r="CC231" s="27"/>
      <c r="CD231" s="27"/>
      <c r="CE231" s="27"/>
      <c r="CF231" s="27"/>
      <c r="CG231" s="27"/>
      <c r="CH231" s="27"/>
      <c r="CI231" s="27"/>
      <c r="CJ231" s="27"/>
      <c r="CK231" s="27"/>
      <c r="CL231" s="27"/>
      <c r="CM231" s="27"/>
      <c r="CN231" s="27"/>
      <c r="CO231" s="27"/>
      <c r="CP231" s="27"/>
      <c r="CQ231" s="27"/>
      <c r="CR231" s="27"/>
      <c r="CS231" s="27"/>
      <c r="CT231" s="27"/>
      <c r="CU231" s="27"/>
      <c r="CV231" s="27"/>
      <c r="CW231" s="27"/>
      <c r="CX231" s="27"/>
      <c r="CY231" s="27"/>
      <c r="CZ231" s="27"/>
      <c r="DA231" s="27"/>
      <c r="DB231" s="27"/>
      <c r="DC231" s="27"/>
      <c r="DD231" s="27"/>
      <c r="DE231" s="27"/>
      <c r="DF231" s="27"/>
      <c r="DG231" s="27"/>
      <c r="DH231" s="27"/>
      <c r="DI231" s="27"/>
      <c r="DJ231" s="27"/>
      <c r="DK231" s="27"/>
      <c r="DL231" s="27"/>
      <c r="DM231" s="27"/>
      <c r="DN231" s="27"/>
      <c r="DO231" s="27"/>
      <c r="DP231" s="27"/>
      <c r="DQ231" s="27"/>
      <c r="DR231" s="27"/>
      <c r="DS231" s="27"/>
      <c r="DT231" s="27"/>
      <c r="DU231" s="27"/>
      <c r="DV231" s="27"/>
      <c r="DW231" s="27"/>
      <c r="DX231" s="27"/>
      <c r="DY231" s="27"/>
      <c r="DZ231" s="27"/>
      <c r="EA231" s="27"/>
      <c r="EB231" s="27"/>
      <c r="EC231" s="27"/>
      <c r="ED231" s="27"/>
      <c r="EE231" s="27"/>
      <c r="EF231" s="27"/>
      <c r="EG231" s="27"/>
      <c r="EH231" s="27"/>
      <c r="EI231" s="27"/>
      <c r="EJ231" s="27"/>
      <c r="EK231" s="27"/>
      <c r="EL231" s="27"/>
      <c r="EM231" s="27"/>
      <c r="EN231" s="27"/>
      <c r="EO231" s="27"/>
      <c r="EP231" s="27"/>
      <c r="EQ231" s="27"/>
      <c r="ER231" s="27"/>
      <c r="ES231" s="27"/>
      <c r="ET231" s="27"/>
      <c r="EU231" s="27"/>
      <c r="EV231" s="27"/>
      <c r="EW231" s="27"/>
      <c r="EX231" s="27"/>
      <c r="EY231" s="27"/>
      <c r="EZ231" s="27"/>
      <c r="FA231" s="27"/>
      <c r="FB231" s="27"/>
      <c r="FC231" s="27"/>
      <c r="FD231" s="27"/>
      <c r="FE231" s="27"/>
      <c r="FF231" s="27"/>
      <c r="FG231" s="27"/>
      <c r="FH231" s="27"/>
      <c r="FI231" s="27"/>
      <c r="FJ231" s="27"/>
      <c r="FK231" s="27"/>
      <c r="FL231" s="27"/>
      <c r="FM231" s="27"/>
      <c r="FN231" s="27"/>
      <c r="FO231" s="27"/>
      <c r="FP231" s="27"/>
      <c r="FQ231" s="27"/>
      <c r="FR231" s="27"/>
      <c r="FS231" s="27"/>
      <c r="FT231" s="27"/>
      <c r="FU231" s="27"/>
      <c r="FV231" s="27"/>
      <c r="FW231" s="27"/>
      <c r="FX231" s="27"/>
      <c r="FY231" s="27"/>
      <c r="FZ231" s="27"/>
      <c r="GA231" s="27"/>
      <c r="GB231" s="27"/>
      <c r="GC231" s="27"/>
      <c r="GD231" s="27"/>
      <c r="GE231" s="27"/>
      <c r="GF231" s="27"/>
      <c r="GG231" s="27"/>
      <c r="GH231" s="27"/>
      <c r="GI231" s="27"/>
      <c r="GJ231" s="27"/>
      <c r="GK231" s="27"/>
      <c r="GL231" s="27"/>
      <c r="GM231" s="27"/>
      <c r="GN231" s="27"/>
      <c r="GO231" s="27"/>
      <c r="GP231" s="27"/>
      <c r="GQ231" s="27"/>
      <c r="GR231" s="27"/>
      <c r="GS231" s="27"/>
      <c r="GT231" s="27"/>
      <c r="GU231" s="27"/>
      <c r="GV231" s="27"/>
      <c r="GW231" s="27"/>
      <c r="GX231" s="27"/>
      <c r="GY231" s="27"/>
      <c r="GZ231" s="27"/>
      <c r="HA231" s="27"/>
      <c r="HB231" s="27"/>
      <c r="HC231" s="27"/>
      <c r="HD231" s="27"/>
    </row>
    <row r="232" spans="1:212" ht="25.5" customHeight="1" x14ac:dyDescent="0.25">
      <c r="A232" s="100">
        <v>649500</v>
      </c>
      <c r="B232" s="89" t="s">
        <v>320</v>
      </c>
      <c r="C232" s="93">
        <v>0.03</v>
      </c>
      <c r="D232" s="85">
        <v>0</v>
      </c>
      <c r="E232" s="85">
        <v>5</v>
      </c>
      <c r="F232" s="85" t="s">
        <v>321</v>
      </c>
      <c r="G232" s="85" t="s">
        <v>31</v>
      </c>
      <c r="H232" s="154">
        <v>42152</v>
      </c>
      <c r="I232" s="85" t="s">
        <v>32</v>
      </c>
      <c r="J232" s="85" t="s">
        <v>322</v>
      </c>
      <c r="K232" s="85">
        <v>5</v>
      </c>
      <c r="L232" s="63">
        <f t="shared" si="3"/>
        <v>166.66666666666669</v>
      </c>
      <c r="M232" s="85" t="s">
        <v>485</v>
      </c>
      <c r="N232" s="89" t="s">
        <v>230</v>
      </c>
      <c r="O232" s="82" t="s">
        <v>15</v>
      </c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  <c r="BH232" s="27"/>
      <c r="BI232" s="27"/>
      <c r="BJ232" s="27"/>
      <c r="BK232" s="27"/>
      <c r="BL232" s="27"/>
      <c r="BM232" s="27"/>
      <c r="BN232" s="27"/>
      <c r="BO232" s="27"/>
      <c r="BP232" s="27"/>
      <c r="BQ232" s="27"/>
      <c r="BR232" s="27"/>
      <c r="BS232" s="27"/>
      <c r="BT232" s="27"/>
      <c r="BU232" s="27"/>
      <c r="BV232" s="27"/>
      <c r="BW232" s="27"/>
      <c r="BX232" s="27"/>
      <c r="BY232" s="27"/>
      <c r="BZ232" s="27"/>
      <c r="CA232" s="27"/>
      <c r="CB232" s="27"/>
      <c r="CC232" s="27"/>
      <c r="CD232" s="27"/>
      <c r="CE232" s="27"/>
      <c r="CF232" s="27"/>
      <c r="CG232" s="27"/>
      <c r="CH232" s="27"/>
      <c r="CI232" s="27"/>
      <c r="CJ232" s="27"/>
      <c r="CK232" s="27"/>
      <c r="CL232" s="27"/>
      <c r="CM232" s="27"/>
      <c r="CN232" s="27"/>
      <c r="CO232" s="27"/>
      <c r="CP232" s="27"/>
      <c r="CQ232" s="27"/>
      <c r="CR232" s="27"/>
      <c r="CS232" s="27"/>
      <c r="CT232" s="27"/>
      <c r="CU232" s="27"/>
      <c r="CV232" s="27"/>
      <c r="CW232" s="27"/>
      <c r="CX232" s="27"/>
      <c r="CY232" s="27"/>
      <c r="CZ232" s="27"/>
      <c r="DA232" s="27"/>
      <c r="DB232" s="27"/>
      <c r="DC232" s="27"/>
      <c r="DD232" s="27"/>
      <c r="DE232" s="27"/>
      <c r="DF232" s="27"/>
      <c r="DG232" s="27"/>
      <c r="DH232" s="27"/>
      <c r="DI232" s="27"/>
      <c r="DJ232" s="27"/>
      <c r="DK232" s="27"/>
      <c r="DL232" s="27"/>
      <c r="DM232" s="27"/>
      <c r="DN232" s="27"/>
      <c r="DO232" s="27"/>
      <c r="DP232" s="27"/>
      <c r="DQ232" s="27"/>
      <c r="DR232" s="27"/>
      <c r="DS232" s="27"/>
      <c r="DT232" s="27"/>
      <c r="DU232" s="27"/>
      <c r="DV232" s="27"/>
      <c r="DW232" s="27"/>
      <c r="DX232" s="27"/>
      <c r="DY232" s="27"/>
      <c r="DZ232" s="27"/>
      <c r="EA232" s="27"/>
      <c r="EB232" s="27"/>
      <c r="EC232" s="27"/>
      <c r="ED232" s="27"/>
      <c r="EE232" s="27"/>
      <c r="EF232" s="27"/>
      <c r="EG232" s="27"/>
      <c r="EH232" s="27"/>
      <c r="EI232" s="27"/>
      <c r="EJ232" s="27"/>
      <c r="EK232" s="27"/>
      <c r="EL232" s="27"/>
      <c r="EM232" s="27"/>
      <c r="EN232" s="27"/>
      <c r="EO232" s="27"/>
      <c r="EP232" s="27"/>
      <c r="EQ232" s="27"/>
      <c r="ER232" s="27"/>
      <c r="ES232" s="27"/>
      <c r="ET232" s="27"/>
      <c r="EU232" s="27"/>
      <c r="EV232" s="27"/>
      <c r="EW232" s="27"/>
      <c r="EX232" s="27"/>
      <c r="EY232" s="27"/>
      <c r="EZ232" s="27"/>
      <c r="FA232" s="27"/>
      <c r="FB232" s="27"/>
      <c r="FC232" s="27"/>
      <c r="FD232" s="27"/>
      <c r="FE232" s="27"/>
      <c r="FF232" s="27"/>
      <c r="FG232" s="27"/>
      <c r="FH232" s="27"/>
      <c r="FI232" s="27"/>
      <c r="FJ232" s="27"/>
      <c r="FK232" s="27"/>
      <c r="FL232" s="27"/>
      <c r="FM232" s="27"/>
      <c r="FN232" s="27"/>
      <c r="FO232" s="27"/>
      <c r="FP232" s="27"/>
      <c r="FQ232" s="27"/>
      <c r="FR232" s="27"/>
      <c r="FS232" s="27"/>
      <c r="FT232" s="27"/>
      <c r="FU232" s="27"/>
      <c r="FV232" s="27"/>
      <c r="FW232" s="27"/>
      <c r="FX232" s="27"/>
      <c r="FY232" s="27"/>
      <c r="FZ232" s="27"/>
      <c r="GA232" s="27"/>
      <c r="GB232" s="27"/>
      <c r="GC232" s="27"/>
      <c r="GD232" s="27"/>
      <c r="GE232" s="27"/>
      <c r="GF232" s="27"/>
      <c r="GG232" s="27"/>
      <c r="GH232" s="27"/>
      <c r="GI232" s="27"/>
      <c r="GJ232" s="27"/>
      <c r="GK232" s="27"/>
      <c r="GL232" s="27"/>
      <c r="GM232" s="27"/>
      <c r="GN232" s="27"/>
      <c r="GO232" s="27"/>
      <c r="GP232" s="27"/>
      <c r="GQ232" s="27"/>
      <c r="GR232" s="27"/>
      <c r="GS232" s="27"/>
      <c r="GT232" s="27"/>
      <c r="GU232" s="27"/>
      <c r="GV232" s="27"/>
      <c r="GW232" s="27"/>
      <c r="GX232" s="27"/>
      <c r="GY232" s="27"/>
      <c r="GZ232" s="27"/>
      <c r="HA232" s="27"/>
      <c r="HB232" s="27"/>
      <c r="HC232" s="27"/>
      <c r="HD232" s="27"/>
    </row>
    <row r="233" spans="1:212" ht="25.5" customHeight="1" x14ac:dyDescent="0.25">
      <c r="A233" s="76">
        <v>597900</v>
      </c>
      <c r="B233" s="89" t="s">
        <v>323</v>
      </c>
      <c r="C233" s="85">
        <v>0.03</v>
      </c>
      <c r="D233" s="85">
        <v>0</v>
      </c>
      <c r="E233" s="85">
        <v>2</v>
      </c>
      <c r="F233" s="85" t="s">
        <v>324</v>
      </c>
      <c r="G233" s="85" t="s">
        <v>31</v>
      </c>
      <c r="H233" s="121">
        <v>42164</v>
      </c>
      <c r="I233" s="98" t="s">
        <v>32</v>
      </c>
      <c r="J233" s="79" t="s">
        <v>27</v>
      </c>
      <c r="K233" s="79">
        <v>2</v>
      </c>
      <c r="L233" s="63">
        <f t="shared" si="3"/>
        <v>66.666666666666671</v>
      </c>
      <c r="M233" s="85" t="s">
        <v>485</v>
      </c>
      <c r="N233" s="89" t="s">
        <v>118</v>
      </c>
      <c r="O233" s="82" t="s">
        <v>67</v>
      </c>
    </row>
    <row r="234" spans="1:212" ht="25.5" customHeight="1" x14ac:dyDescent="0.25">
      <c r="A234" s="100">
        <v>651400</v>
      </c>
      <c r="B234" s="102" t="s">
        <v>606</v>
      </c>
      <c r="C234" s="93">
        <v>0.03</v>
      </c>
      <c r="D234" s="85">
        <v>0</v>
      </c>
      <c r="E234" s="85">
        <v>2</v>
      </c>
      <c r="F234" s="85" t="s">
        <v>325</v>
      </c>
      <c r="G234" s="85" t="s">
        <v>31</v>
      </c>
      <c r="H234" s="99">
        <v>42180</v>
      </c>
      <c r="I234" s="85" t="s">
        <v>32</v>
      </c>
      <c r="J234" s="85" t="s">
        <v>56</v>
      </c>
      <c r="K234" s="85">
        <v>2</v>
      </c>
      <c r="L234" s="63">
        <f t="shared" si="3"/>
        <v>66.666666666666671</v>
      </c>
      <c r="M234" s="85" t="s">
        <v>485</v>
      </c>
      <c r="N234" s="89" t="s">
        <v>99</v>
      </c>
      <c r="O234" s="82" t="s">
        <v>52</v>
      </c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  <c r="BM234" s="27"/>
      <c r="BN234" s="27"/>
      <c r="BO234" s="27"/>
      <c r="BP234" s="27"/>
      <c r="BQ234" s="27"/>
      <c r="BR234" s="27"/>
      <c r="BS234" s="27"/>
      <c r="BT234" s="27"/>
      <c r="BU234" s="27"/>
      <c r="BV234" s="27"/>
      <c r="BW234" s="27"/>
      <c r="BX234" s="27"/>
      <c r="BY234" s="27"/>
      <c r="BZ234" s="27"/>
      <c r="CA234" s="27"/>
      <c r="CB234" s="27"/>
      <c r="CC234" s="27"/>
      <c r="CD234" s="27"/>
      <c r="CE234" s="27"/>
      <c r="CF234" s="27"/>
      <c r="CG234" s="27"/>
      <c r="CH234" s="27"/>
      <c r="CI234" s="27"/>
      <c r="CJ234" s="27"/>
      <c r="CK234" s="27"/>
      <c r="CL234" s="27"/>
      <c r="CM234" s="27"/>
      <c r="CN234" s="27"/>
      <c r="CO234" s="27"/>
      <c r="CP234" s="27"/>
      <c r="CQ234" s="27"/>
      <c r="CR234" s="27"/>
      <c r="CS234" s="27"/>
      <c r="CT234" s="27"/>
      <c r="CU234" s="27"/>
      <c r="CV234" s="27"/>
      <c r="CW234" s="27"/>
      <c r="CX234" s="27"/>
      <c r="CY234" s="27"/>
      <c r="CZ234" s="27"/>
      <c r="DA234" s="27"/>
      <c r="DB234" s="27"/>
      <c r="DC234" s="27"/>
      <c r="DD234" s="27"/>
      <c r="DE234" s="27"/>
      <c r="DF234" s="27"/>
      <c r="DG234" s="27"/>
      <c r="DH234" s="27"/>
      <c r="DI234" s="27"/>
      <c r="DJ234" s="27"/>
      <c r="DK234" s="27"/>
      <c r="DL234" s="27"/>
      <c r="DM234" s="27"/>
      <c r="DN234" s="27"/>
      <c r="DO234" s="27"/>
      <c r="DP234" s="27"/>
      <c r="DQ234" s="27"/>
      <c r="DR234" s="27"/>
      <c r="DS234" s="27"/>
      <c r="DT234" s="27"/>
      <c r="DU234" s="27"/>
      <c r="DV234" s="27"/>
      <c r="DW234" s="27"/>
      <c r="DX234" s="27"/>
      <c r="DY234" s="27"/>
      <c r="DZ234" s="27"/>
      <c r="EA234" s="27"/>
      <c r="EB234" s="27"/>
      <c r="EC234" s="27"/>
      <c r="ED234" s="27"/>
      <c r="EE234" s="27"/>
      <c r="EF234" s="27"/>
      <c r="EG234" s="27"/>
      <c r="EH234" s="27"/>
      <c r="EI234" s="27"/>
      <c r="EJ234" s="27"/>
      <c r="EK234" s="27"/>
      <c r="EL234" s="27"/>
      <c r="EM234" s="27"/>
      <c r="EN234" s="27"/>
      <c r="EO234" s="27"/>
      <c r="EP234" s="27"/>
      <c r="EQ234" s="27"/>
      <c r="ER234" s="27"/>
      <c r="ES234" s="27"/>
      <c r="ET234" s="27"/>
      <c r="EU234" s="27"/>
      <c r="EV234" s="27"/>
      <c r="EW234" s="27"/>
      <c r="EX234" s="27"/>
      <c r="EY234" s="27"/>
      <c r="EZ234" s="27"/>
      <c r="FA234" s="27"/>
      <c r="FB234" s="27"/>
      <c r="FC234" s="27"/>
      <c r="FD234" s="27"/>
      <c r="FE234" s="27"/>
      <c r="FF234" s="27"/>
      <c r="FG234" s="27"/>
      <c r="FH234" s="27"/>
      <c r="FI234" s="27"/>
      <c r="FJ234" s="27"/>
      <c r="FK234" s="27"/>
      <c r="FL234" s="27"/>
      <c r="FM234" s="27"/>
      <c r="FN234" s="27"/>
      <c r="FO234" s="27"/>
      <c r="FP234" s="27"/>
      <c r="FQ234" s="27"/>
      <c r="FR234" s="27"/>
      <c r="FS234" s="27"/>
      <c r="FT234" s="27"/>
      <c r="FU234" s="27"/>
      <c r="FV234" s="27"/>
      <c r="FW234" s="27"/>
      <c r="FX234" s="27"/>
      <c r="FY234" s="27"/>
      <c r="FZ234" s="27"/>
      <c r="GA234" s="27"/>
      <c r="GB234" s="27"/>
      <c r="GC234" s="27"/>
      <c r="GD234" s="27"/>
      <c r="GE234" s="27"/>
      <c r="GF234" s="27"/>
      <c r="GG234" s="27"/>
      <c r="GH234" s="27"/>
      <c r="GI234" s="27"/>
      <c r="GJ234" s="27"/>
      <c r="GK234" s="27"/>
      <c r="GL234" s="27"/>
      <c r="GM234" s="27"/>
      <c r="GN234" s="27"/>
      <c r="GO234" s="27"/>
      <c r="GP234" s="27"/>
      <c r="GQ234" s="27"/>
      <c r="GR234" s="27"/>
      <c r="GS234" s="27"/>
      <c r="GT234" s="27"/>
      <c r="GU234" s="27"/>
      <c r="GV234" s="27"/>
      <c r="GW234" s="27"/>
      <c r="GX234" s="27"/>
      <c r="GY234" s="27"/>
      <c r="GZ234" s="27"/>
      <c r="HA234" s="27"/>
      <c r="HB234" s="27"/>
      <c r="HC234" s="27"/>
      <c r="HD234" s="27"/>
    </row>
    <row r="235" spans="1:212" ht="25.5" customHeight="1" x14ac:dyDescent="0.25">
      <c r="A235" s="76">
        <v>650500</v>
      </c>
      <c r="B235" s="101" t="s">
        <v>605</v>
      </c>
      <c r="C235" s="93">
        <v>0.08</v>
      </c>
      <c r="D235" s="85">
        <v>0</v>
      </c>
      <c r="E235" s="85">
        <v>1</v>
      </c>
      <c r="F235" s="85" t="s">
        <v>326</v>
      </c>
      <c r="G235" s="85" t="s">
        <v>31</v>
      </c>
      <c r="H235" s="99">
        <v>42181</v>
      </c>
      <c r="I235" s="85" t="s">
        <v>32</v>
      </c>
      <c r="J235" s="85" t="s">
        <v>39</v>
      </c>
      <c r="K235" s="85">
        <v>1</v>
      </c>
      <c r="L235" s="63">
        <f t="shared" si="3"/>
        <v>12.5</v>
      </c>
      <c r="M235" s="85" t="s">
        <v>485</v>
      </c>
      <c r="N235" s="76" t="s">
        <v>60</v>
      </c>
      <c r="O235" s="82" t="s">
        <v>24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/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/>
      <c r="DP235" s="28"/>
      <c r="DQ235" s="28"/>
      <c r="DR235" s="28"/>
      <c r="DS235" s="28"/>
      <c r="DT235" s="28"/>
      <c r="DU235" s="28"/>
      <c r="DV235" s="28"/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/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/>
      <c r="FX235" s="28"/>
      <c r="FY235" s="28"/>
      <c r="FZ235" s="28"/>
      <c r="GA235" s="28"/>
      <c r="GB235" s="28"/>
      <c r="GC235" s="28"/>
      <c r="GD235" s="28"/>
      <c r="GE235" s="28"/>
      <c r="GF235" s="28"/>
      <c r="GG235" s="28"/>
      <c r="GH235" s="28"/>
      <c r="GI235" s="28"/>
      <c r="GJ235" s="28"/>
      <c r="GK235" s="28"/>
      <c r="GL235" s="28"/>
      <c r="GM235" s="28"/>
      <c r="GN235" s="28"/>
      <c r="GO235" s="28"/>
      <c r="GP235" s="28"/>
      <c r="GQ235" s="28"/>
      <c r="GR235" s="28"/>
      <c r="GS235" s="28"/>
      <c r="GT235" s="28"/>
      <c r="GU235" s="28"/>
      <c r="GV235" s="28"/>
      <c r="GW235" s="28"/>
      <c r="GX235" s="28"/>
      <c r="GY235" s="28"/>
      <c r="GZ235" s="28"/>
      <c r="HA235" s="28"/>
      <c r="HB235" s="28"/>
      <c r="HC235" s="28"/>
      <c r="HD235" s="28"/>
    </row>
    <row r="236" spans="1:212" ht="25.5" customHeight="1" x14ac:dyDescent="0.25">
      <c r="A236" s="73">
        <v>650900</v>
      </c>
      <c r="B236" s="102" t="s">
        <v>604</v>
      </c>
      <c r="C236" s="93">
        <v>0.08</v>
      </c>
      <c r="D236" s="85">
        <v>0</v>
      </c>
      <c r="E236" s="85">
        <v>4</v>
      </c>
      <c r="F236" s="135" t="s">
        <v>327</v>
      </c>
      <c r="G236" s="85" t="s">
        <v>31</v>
      </c>
      <c r="H236" s="99">
        <v>42199</v>
      </c>
      <c r="I236" s="98" t="s">
        <v>32</v>
      </c>
      <c r="J236" s="85" t="s">
        <v>263</v>
      </c>
      <c r="K236" s="85">
        <v>4</v>
      </c>
      <c r="L236" s="63">
        <f t="shared" si="3"/>
        <v>50</v>
      </c>
      <c r="M236" s="85" t="s">
        <v>485</v>
      </c>
      <c r="N236" s="89" t="s">
        <v>99</v>
      </c>
      <c r="O236" s="82" t="s">
        <v>52</v>
      </c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  <c r="BM236" s="27"/>
      <c r="BN236" s="27"/>
      <c r="BO236" s="27"/>
      <c r="BP236" s="27"/>
      <c r="BQ236" s="27"/>
      <c r="BR236" s="27"/>
      <c r="BS236" s="27"/>
      <c r="BT236" s="27"/>
      <c r="BU236" s="27"/>
      <c r="BV236" s="27"/>
      <c r="BW236" s="27"/>
      <c r="BX236" s="27"/>
      <c r="BY236" s="27"/>
      <c r="BZ236" s="27"/>
      <c r="CA236" s="27"/>
      <c r="CB236" s="27"/>
      <c r="CC236" s="27"/>
      <c r="CD236" s="27"/>
      <c r="CE236" s="27"/>
      <c r="CF236" s="27"/>
      <c r="CG236" s="27"/>
      <c r="CH236" s="27"/>
      <c r="CI236" s="27"/>
      <c r="CJ236" s="27"/>
      <c r="CK236" s="27"/>
      <c r="CL236" s="27"/>
      <c r="CM236" s="27"/>
      <c r="CN236" s="27"/>
      <c r="CO236" s="27"/>
      <c r="CP236" s="27"/>
      <c r="CQ236" s="27"/>
      <c r="CR236" s="27"/>
      <c r="CS236" s="27"/>
      <c r="CT236" s="27"/>
      <c r="CU236" s="27"/>
      <c r="CV236" s="27"/>
      <c r="CW236" s="27"/>
      <c r="CX236" s="27"/>
      <c r="CY236" s="27"/>
      <c r="CZ236" s="27"/>
      <c r="DA236" s="27"/>
      <c r="DB236" s="27"/>
      <c r="DC236" s="27"/>
      <c r="DD236" s="27"/>
      <c r="DE236" s="27"/>
      <c r="DF236" s="27"/>
      <c r="DG236" s="27"/>
      <c r="DH236" s="27"/>
      <c r="DI236" s="27"/>
      <c r="DJ236" s="27"/>
      <c r="DK236" s="27"/>
      <c r="DL236" s="27"/>
      <c r="DM236" s="27"/>
      <c r="DN236" s="27"/>
      <c r="DO236" s="27"/>
      <c r="DP236" s="27"/>
      <c r="DQ236" s="27"/>
      <c r="DR236" s="27"/>
      <c r="DS236" s="27"/>
      <c r="DT236" s="27"/>
      <c r="DU236" s="27"/>
      <c r="DV236" s="27"/>
      <c r="DW236" s="27"/>
      <c r="DX236" s="27"/>
      <c r="DY236" s="27"/>
      <c r="DZ236" s="27"/>
      <c r="EA236" s="27"/>
      <c r="EB236" s="27"/>
      <c r="EC236" s="27"/>
      <c r="ED236" s="27"/>
      <c r="EE236" s="27"/>
      <c r="EF236" s="27"/>
      <c r="EG236" s="27"/>
      <c r="EH236" s="27"/>
      <c r="EI236" s="27"/>
      <c r="EJ236" s="27"/>
      <c r="EK236" s="27"/>
      <c r="EL236" s="27"/>
      <c r="EM236" s="27"/>
      <c r="EN236" s="27"/>
      <c r="EO236" s="27"/>
      <c r="EP236" s="27"/>
      <c r="EQ236" s="27"/>
      <c r="ER236" s="27"/>
      <c r="ES236" s="27"/>
      <c r="ET236" s="27"/>
      <c r="EU236" s="27"/>
      <c r="EV236" s="27"/>
      <c r="EW236" s="27"/>
      <c r="EX236" s="27"/>
      <c r="EY236" s="27"/>
      <c r="EZ236" s="27"/>
      <c r="FA236" s="27"/>
      <c r="FB236" s="27"/>
      <c r="FC236" s="27"/>
      <c r="FD236" s="27"/>
      <c r="FE236" s="27"/>
      <c r="FF236" s="27"/>
      <c r="FG236" s="27"/>
      <c r="FH236" s="27"/>
      <c r="FI236" s="27"/>
      <c r="FJ236" s="27"/>
      <c r="FK236" s="27"/>
      <c r="FL236" s="27"/>
      <c r="FM236" s="27"/>
      <c r="FN236" s="27"/>
      <c r="FO236" s="27"/>
      <c r="FP236" s="27"/>
      <c r="FQ236" s="27"/>
      <c r="FR236" s="27"/>
      <c r="FS236" s="27"/>
      <c r="FT236" s="27"/>
      <c r="FU236" s="27"/>
      <c r="FV236" s="27"/>
      <c r="FW236" s="27"/>
      <c r="FX236" s="27"/>
      <c r="FY236" s="27"/>
      <c r="FZ236" s="27"/>
      <c r="GA236" s="27"/>
      <c r="GB236" s="27"/>
      <c r="GC236" s="27"/>
      <c r="GD236" s="27"/>
      <c r="GE236" s="27"/>
      <c r="GF236" s="27"/>
      <c r="GG236" s="27"/>
      <c r="GH236" s="27"/>
      <c r="GI236" s="27"/>
      <c r="GJ236" s="27"/>
      <c r="GK236" s="27"/>
      <c r="GL236" s="27"/>
      <c r="GM236" s="27"/>
      <c r="GN236" s="27"/>
      <c r="GO236" s="27"/>
      <c r="GP236" s="27"/>
      <c r="GQ236" s="27"/>
      <c r="GR236" s="27"/>
      <c r="GS236" s="27"/>
      <c r="GT236" s="27"/>
      <c r="GU236" s="27"/>
      <c r="GV236" s="27"/>
      <c r="GW236" s="27"/>
      <c r="GX236" s="27"/>
      <c r="GY236" s="27"/>
      <c r="GZ236" s="27"/>
      <c r="HA236" s="27"/>
      <c r="HB236" s="27"/>
      <c r="HC236" s="27"/>
      <c r="HD236" s="27"/>
    </row>
    <row r="237" spans="1:212" ht="25.5" customHeight="1" x14ac:dyDescent="0.25">
      <c r="A237" s="100">
        <v>566000</v>
      </c>
      <c r="B237" s="102" t="s">
        <v>603</v>
      </c>
      <c r="C237" s="93">
        <v>0.09</v>
      </c>
      <c r="D237" s="85">
        <v>0</v>
      </c>
      <c r="E237" s="85">
        <v>2</v>
      </c>
      <c r="F237" s="85" t="s">
        <v>328</v>
      </c>
      <c r="G237" s="85" t="s">
        <v>31</v>
      </c>
      <c r="H237" s="99">
        <v>42220</v>
      </c>
      <c r="I237" s="85" t="s">
        <v>32</v>
      </c>
      <c r="J237" s="85" t="s">
        <v>113</v>
      </c>
      <c r="K237" s="85">
        <v>2</v>
      </c>
      <c r="L237" s="63">
        <f t="shared" si="3"/>
        <v>22.222222222222221</v>
      </c>
      <c r="M237" s="85" t="s">
        <v>485</v>
      </c>
      <c r="N237" s="89" t="s">
        <v>128</v>
      </c>
      <c r="O237" s="82" t="s">
        <v>15</v>
      </c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  <c r="BH237" s="27"/>
      <c r="BI237" s="27"/>
      <c r="BJ237" s="27"/>
      <c r="BK237" s="27"/>
      <c r="BL237" s="27"/>
      <c r="BM237" s="27"/>
      <c r="BN237" s="27"/>
      <c r="BO237" s="27"/>
      <c r="BP237" s="27"/>
      <c r="BQ237" s="27"/>
      <c r="BR237" s="27"/>
      <c r="BS237" s="27"/>
      <c r="BT237" s="27"/>
      <c r="BU237" s="27"/>
      <c r="BV237" s="27"/>
      <c r="BW237" s="27"/>
      <c r="BX237" s="27"/>
      <c r="BY237" s="27"/>
      <c r="BZ237" s="27"/>
      <c r="CA237" s="27"/>
      <c r="CB237" s="27"/>
      <c r="CC237" s="27"/>
      <c r="CD237" s="27"/>
      <c r="CE237" s="27"/>
      <c r="CF237" s="27"/>
      <c r="CG237" s="27"/>
      <c r="CH237" s="27"/>
      <c r="CI237" s="27"/>
      <c r="CJ237" s="27"/>
      <c r="CK237" s="27"/>
      <c r="CL237" s="27"/>
      <c r="CM237" s="27"/>
      <c r="CN237" s="27"/>
      <c r="CO237" s="27"/>
      <c r="CP237" s="27"/>
      <c r="CQ237" s="27"/>
      <c r="CR237" s="27"/>
      <c r="CS237" s="27"/>
      <c r="CT237" s="27"/>
      <c r="CU237" s="27"/>
      <c r="CV237" s="27"/>
      <c r="CW237" s="27"/>
      <c r="CX237" s="27"/>
      <c r="CY237" s="27"/>
      <c r="CZ237" s="27"/>
      <c r="DA237" s="27"/>
      <c r="DB237" s="27"/>
      <c r="DC237" s="27"/>
      <c r="DD237" s="27"/>
      <c r="DE237" s="27"/>
      <c r="DF237" s="27"/>
      <c r="DG237" s="27"/>
      <c r="DH237" s="27"/>
      <c r="DI237" s="27"/>
      <c r="DJ237" s="27"/>
      <c r="DK237" s="27"/>
      <c r="DL237" s="27"/>
      <c r="DM237" s="27"/>
      <c r="DN237" s="27"/>
      <c r="DO237" s="27"/>
      <c r="DP237" s="27"/>
      <c r="DQ237" s="27"/>
      <c r="DR237" s="27"/>
      <c r="DS237" s="27"/>
      <c r="DT237" s="27"/>
      <c r="DU237" s="27"/>
      <c r="DV237" s="27"/>
      <c r="DW237" s="27"/>
      <c r="DX237" s="27"/>
      <c r="DY237" s="27"/>
      <c r="DZ237" s="27"/>
      <c r="EA237" s="27"/>
      <c r="EB237" s="27"/>
      <c r="EC237" s="27"/>
      <c r="ED237" s="27"/>
      <c r="EE237" s="27"/>
      <c r="EF237" s="27"/>
      <c r="EG237" s="27"/>
      <c r="EH237" s="27"/>
      <c r="EI237" s="27"/>
      <c r="EJ237" s="27"/>
      <c r="EK237" s="27"/>
      <c r="EL237" s="27"/>
      <c r="EM237" s="27"/>
      <c r="EN237" s="27"/>
      <c r="EO237" s="27"/>
      <c r="EP237" s="27"/>
      <c r="EQ237" s="27"/>
      <c r="ER237" s="27"/>
      <c r="ES237" s="27"/>
      <c r="ET237" s="27"/>
      <c r="EU237" s="27"/>
      <c r="EV237" s="27"/>
      <c r="EW237" s="27"/>
      <c r="EX237" s="27"/>
      <c r="EY237" s="27"/>
      <c r="EZ237" s="27"/>
      <c r="FA237" s="27"/>
      <c r="FB237" s="27"/>
      <c r="FC237" s="27"/>
      <c r="FD237" s="27"/>
      <c r="FE237" s="27"/>
      <c r="FF237" s="27"/>
      <c r="FG237" s="27"/>
      <c r="FH237" s="27"/>
      <c r="FI237" s="27"/>
      <c r="FJ237" s="27"/>
      <c r="FK237" s="27"/>
      <c r="FL237" s="27"/>
      <c r="FM237" s="27"/>
      <c r="FN237" s="27"/>
      <c r="FO237" s="27"/>
      <c r="FP237" s="27"/>
      <c r="FQ237" s="27"/>
      <c r="FR237" s="27"/>
      <c r="FS237" s="27"/>
      <c r="FT237" s="27"/>
      <c r="FU237" s="27"/>
      <c r="FV237" s="27"/>
      <c r="FW237" s="27"/>
      <c r="FX237" s="27"/>
      <c r="FY237" s="27"/>
      <c r="FZ237" s="27"/>
      <c r="GA237" s="27"/>
      <c r="GB237" s="27"/>
      <c r="GC237" s="27"/>
      <c r="GD237" s="27"/>
      <c r="GE237" s="27"/>
      <c r="GF237" s="27"/>
      <c r="GG237" s="27"/>
      <c r="GH237" s="27"/>
      <c r="GI237" s="27"/>
      <c r="GJ237" s="27"/>
      <c r="GK237" s="27"/>
      <c r="GL237" s="27"/>
      <c r="GM237" s="27"/>
      <c r="GN237" s="27"/>
      <c r="GO237" s="27"/>
      <c r="GP237" s="27"/>
      <c r="GQ237" s="27"/>
      <c r="GR237" s="27"/>
      <c r="GS237" s="27"/>
      <c r="GT237" s="27"/>
      <c r="GU237" s="27"/>
      <c r="GV237" s="27"/>
      <c r="GW237" s="27"/>
      <c r="GX237" s="27"/>
      <c r="GY237" s="27"/>
      <c r="GZ237" s="27"/>
      <c r="HA237" s="27"/>
      <c r="HB237" s="27"/>
      <c r="HC237" s="27"/>
      <c r="HD237" s="27"/>
    </row>
    <row r="238" spans="1:212" ht="25.5" customHeight="1" x14ac:dyDescent="0.25">
      <c r="A238" s="73">
        <v>653400</v>
      </c>
      <c r="B238" s="102" t="s">
        <v>602</v>
      </c>
      <c r="C238" s="93">
        <v>0.05</v>
      </c>
      <c r="D238" s="85">
        <v>0</v>
      </c>
      <c r="E238" s="85">
        <v>2</v>
      </c>
      <c r="F238" s="85" t="s">
        <v>329</v>
      </c>
      <c r="G238" s="85" t="s">
        <v>31</v>
      </c>
      <c r="H238" s="121">
        <v>42229</v>
      </c>
      <c r="I238" s="85" t="s">
        <v>32</v>
      </c>
      <c r="J238" s="85" t="s">
        <v>56</v>
      </c>
      <c r="K238" s="85">
        <v>2</v>
      </c>
      <c r="L238" s="63">
        <f t="shared" si="3"/>
        <v>40</v>
      </c>
      <c r="M238" s="85" t="s">
        <v>485</v>
      </c>
      <c r="N238" s="89" t="s">
        <v>162</v>
      </c>
      <c r="O238" s="82" t="s">
        <v>330</v>
      </c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  <c r="BH238" s="27"/>
      <c r="BI238" s="27"/>
      <c r="BJ238" s="27"/>
      <c r="BK238" s="27"/>
      <c r="BL238" s="27"/>
      <c r="BM238" s="27"/>
      <c r="BN238" s="27"/>
      <c r="BO238" s="27"/>
      <c r="BP238" s="27"/>
      <c r="BQ238" s="27"/>
      <c r="BR238" s="27"/>
      <c r="BS238" s="27"/>
      <c r="BT238" s="27"/>
      <c r="BU238" s="27"/>
      <c r="BV238" s="27"/>
      <c r="BW238" s="27"/>
      <c r="BX238" s="27"/>
      <c r="BY238" s="27"/>
      <c r="BZ238" s="27"/>
      <c r="CA238" s="27"/>
      <c r="CB238" s="27"/>
      <c r="CC238" s="27"/>
      <c r="CD238" s="27"/>
      <c r="CE238" s="27"/>
      <c r="CF238" s="27"/>
      <c r="CG238" s="27"/>
      <c r="CH238" s="27"/>
      <c r="CI238" s="27"/>
      <c r="CJ238" s="27"/>
      <c r="CK238" s="27"/>
      <c r="CL238" s="27"/>
      <c r="CM238" s="27"/>
      <c r="CN238" s="27"/>
      <c r="CO238" s="27"/>
      <c r="CP238" s="27"/>
      <c r="CQ238" s="27"/>
      <c r="CR238" s="27"/>
      <c r="CS238" s="27"/>
      <c r="CT238" s="27"/>
      <c r="CU238" s="27"/>
      <c r="CV238" s="27"/>
      <c r="CW238" s="27"/>
      <c r="CX238" s="27"/>
      <c r="CY238" s="27"/>
      <c r="CZ238" s="27"/>
      <c r="DA238" s="27"/>
      <c r="DB238" s="27"/>
      <c r="DC238" s="27"/>
      <c r="DD238" s="27"/>
      <c r="DE238" s="27"/>
      <c r="DF238" s="27"/>
      <c r="DG238" s="27"/>
      <c r="DH238" s="27"/>
      <c r="DI238" s="27"/>
      <c r="DJ238" s="27"/>
      <c r="DK238" s="27"/>
      <c r="DL238" s="27"/>
      <c r="DM238" s="27"/>
      <c r="DN238" s="27"/>
      <c r="DO238" s="27"/>
      <c r="DP238" s="27"/>
      <c r="DQ238" s="27"/>
      <c r="DR238" s="27"/>
      <c r="DS238" s="27"/>
      <c r="DT238" s="27"/>
      <c r="DU238" s="27"/>
      <c r="DV238" s="27"/>
      <c r="DW238" s="27"/>
      <c r="DX238" s="27"/>
      <c r="DY238" s="27"/>
      <c r="DZ238" s="27"/>
      <c r="EA238" s="27"/>
      <c r="EB238" s="27"/>
      <c r="EC238" s="27"/>
      <c r="ED238" s="27"/>
      <c r="EE238" s="27"/>
      <c r="EF238" s="27"/>
      <c r="EG238" s="27"/>
      <c r="EH238" s="27"/>
      <c r="EI238" s="27"/>
      <c r="EJ238" s="27"/>
      <c r="EK238" s="27"/>
      <c r="EL238" s="27"/>
      <c r="EM238" s="27"/>
      <c r="EN238" s="27"/>
      <c r="EO238" s="27"/>
      <c r="EP238" s="27"/>
      <c r="EQ238" s="27"/>
      <c r="ER238" s="27"/>
      <c r="ES238" s="27"/>
      <c r="ET238" s="27"/>
      <c r="EU238" s="27"/>
      <c r="EV238" s="27"/>
      <c r="EW238" s="27"/>
      <c r="EX238" s="27"/>
      <c r="EY238" s="27"/>
      <c r="EZ238" s="27"/>
      <c r="FA238" s="27"/>
      <c r="FB238" s="27"/>
      <c r="FC238" s="27"/>
      <c r="FD238" s="27"/>
      <c r="FE238" s="27"/>
      <c r="FF238" s="27"/>
      <c r="FG238" s="27"/>
      <c r="FH238" s="27"/>
      <c r="FI238" s="27"/>
      <c r="FJ238" s="27"/>
      <c r="FK238" s="27"/>
      <c r="FL238" s="27"/>
      <c r="FM238" s="27"/>
      <c r="FN238" s="27"/>
      <c r="FO238" s="27"/>
      <c r="FP238" s="27"/>
      <c r="FQ238" s="27"/>
      <c r="FR238" s="27"/>
      <c r="FS238" s="27"/>
      <c r="FT238" s="27"/>
      <c r="FU238" s="27"/>
      <c r="FV238" s="27"/>
      <c r="FW238" s="27"/>
      <c r="FX238" s="27"/>
      <c r="FY238" s="27"/>
      <c r="FZ238" s="27"/>
      <c r="GA238" s="27"/>
      <c r="GB238" s="27"/>
      <c r="GC238" s="27"/>
      <c r="GD238" s="27"/>
      <c r="GE238" s="27"/>
      <c r="GF238" s="27"/>
      <c r="GG238" s="27"/>
      <c r="GH238" s="27"/>
      <c r="GI238" s="27"/>
      <c r="GJ238" s="27"/>
      <c r="GK238" s="27"/>
      <c r="GL238" s="27"/>
      <c r="GM238" s="27"/>
      <c r="GN238" s="27"/>
      <c r="GO238" s="27"/>
      <c r="GP238" s="27"/>
      <c r="GQ238" s="27"/>
      <c r="GR238" s="27"/>
      <c r="GS238" s="27"/>
      <c r="GT238" s="27"/>
      <c r="GU238" s="27"/>
      <c r="GV238" s="27"/>
      <c r="GW238" s="27"/>
      <c r="GX238" s="27"/>
      <c r="GY238" s="27"/>
      <c r="GZ238" s="27"/>
      <c r="HA238" s="27"/>
      <c r="HB238" s="27"/>
      <c r="HC238" s="27"/>
      <c r="HD238" s="27"/>
    </row>
    <row r="239" spans="1:212" ht="25.5" customHeight="1" x14ac:dyDescent="0.25">
      <c r="A239" s="100">
        <v>654200</v>
      </c>
      <c r="B239" s="102" t="s">
        <v>601</v>
      </c>
      <c r="C239" s="93">
        <v>0.15</v>
      </c>
      <c r="D239" s="85">
        <v>0</v>
      </c>
      <c r="E239" s="85">
        <v>3</v>
      </c>
      <c r="F239" s="85" t="s">
        <v>331</v>
      </c>
      <c r="G239" s="85" t="s">
        <v>31</v>
      </c>
      <c r="H239" s="99">
        <v>42237</v>
      </c>
      <c r="I239" s="85" t="s">
        <v>32</v>
      </c>
      <c r="J239" s="85" t="s">
        <v>59</v>
      </c>
      <c r="K239" s="85">
        <v>3</v>
      </c>
      <c r="L239" s="63">
        <f t="shared" si="3"/>
        <v>20</v>
      </c>
      <c r="M239" s="85" t="s">
        <v>485</v>
      </c>
      <c r="N239" s="89" t="s">
        <v>96</v>
      </c>
      <c r="O239" s="82" t="s">
        <v>67</v>
      </c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  <c r="BH239" s="27"/>
      <c r="BI239" s="27"/>
      <c r="BJ239" s="27"/>
      <c r="BK239" s="27"/>
      <c r="BL239" s="27"/>
      <c r="BM239" s="27"/>
      <c r="BN239" s="27"/>
      <c r="BO239" s="27"/>
      <c r="BP239" s="27"/>
      <c r="BQ239" s="27"/>
      <c r="BR239" s="27"/>
      <c r="BS239" s="27"/>
      <c r="BT239" s="27"/>
      <c r="BU239" s="27"/>
      <c r="BV239" s="27"/>
      <c r="BW239" s="27"/>
      <c r="BX239" s="27"/>
      <c r="BY239" s="27"/>
      <c r="BZ239" s="27"/>
      <c r="CA239" s="27"/>
      <c r="CB239" s="27"/>
      <c r="CC239" s="27"/>
      <c r="CD239" s="27"/>
      <c r="CE239" s="27"/>
      <c r="CF239" s="27"/>
      <c r="CG239" s="27"/>
      <c r="CH239" s="27"/>
      <c r="CI239" s="27"/>
      <c r="CJ239" s="27"/>
      <c r="CK239" s="27"/>
      <c r="CL239" s="27"/>
      <c r="CM239" s="27"/>
      <c r="CN239" s="27"/>
      <c r="CO239" s="27"/>
      <c r="CP239" s="27"/>
      <c r="CQ239" s="27"/>
      <c r="CR239" s="27"/>
      <c r="CS239" s="27"/>
      <c r="CT239" s="27"/>
      <c r="CU239" s="27"/>
      <c r="CV239" s="27"/>
      <c r="CW239" s="27"/>
      <c r="CX239" s="27"/>
      <c r="CY239" s="27"/>
      <c r="CZ239" s="27"/>
      <c r="DA239" s="27"/>
      <c r="DB239" s="27"/>
      <c r="DC239" s="27"/>
      <c r="DD239" s="27"/>
      <c r="DE239" s="27"/>
      <c r="DF239" s="27"/>
      <c r="DG239" s="27"/>
      <c r="DH239" s="27"/>
      <c r="DI239" s="27"/>
      <c r="DJ239" s="27"/>
      <c r="DK239" s="27"/>
      <c r="DL239" s="27"/>
      <c r="DM239" s="27"/>
      <c r="DN239" s="27"/>
      <c r="DO239" s="27"/>
      <c r="DP239" s="27"/>
      <c r="DQ239" s="27"/>
      <c r="DR239" s="27"/>
      <c r="DS239" s="27"/>
      <c r="DT239" s="27"/>
      <c r="DU239" s="27"/>
      <c r="DV239" s="27"/>
      <c r="DW239" s="27"/>
      <c r="DX239" s="27"/>
      <c r="DY239" s="27"/>
      <c r="DZ239" s="27"/>
      <c r="EA239" s="27"/>
      <c r="EB239" s="27"/>
      <c r="EC239" s="27"/>
      <c r="ED239" s="27"/>
      <c r="EE239" s="27"/>
      <c r="EF239" s="27"/>
      <c r="EG239" s="27"/>
      <c r="EH239" s="27"/>
      <c r="EI239" s="27"/>
      <c r="EJ239" s="27"/>
      <c r="EK239" s="27"/>
      <c r="EL239" s="27"/>
      <c r="EM239" s="27"/>
      <c r="EN239" s="27"/>
      <c r="EO239" s="27"/>
      <c r="EP239" s="27"/>
      <c r="EQ239" s="27"/>
      <c r="ER239" s="27"/>
      <c r="ES239" s="27"/>
      <c r="ET239" s="27"/>
      <c r="EU239" s="27"/>
      <c r="EV239" s="27"/>
      <c r="EW239" s="27"/>
      <c r="EX239" s="27"/>
      <c r="EY239" s="27"/>
      <c r="EZ239" s="27"/>
      <c r="FA239" s="27"/>
      <c r="FB239" s="27"/>
      <c r="FC239" s="27"/>
      <c r="FD239" s="27"/>
      <c r="FE239" s="27"/>
      <c r="FF239" s="27"/>
      <c r="FG239" s="27"/>
      <c r="FH239" s="27"/>
      <c r="FI239" s="27"/>
      <c r="FJ239" s="27"/>
      <c r="FK239" s="27"/>
      <c r="FL239" s="27"/>
      <c r="FM239" s="27"/>
      <c r="FN239" s="27"/>
      <c r="FO239" s="27"/>
      <c r="FP239" s="27"/>
      <c r="FQ239" s="27"/>
      <c r="FR239" s="27"/>
      <c r="FS239" s="27"/>
      <c r="FT239" s="27"/>
      <c r="FU239" s="27"/>
      <c r="FV239" s="27"/>
      <c r="FW239" s="27"/>
      <c r="FX239" s="27"/>
      <c r="FY239" s="27"/>
      <c r="FZ239" s="27"/>
      <c r="GA239" s="27"/>
      <c r="GB239" s="27"/>
      <c r="GC239" s="27"/>
      <c r="GD239" s="27"/>
      <c r="GE239" s="27"/>
      <c r="GF239" s="27"/>
      <c r="GG239" s="27"/>
      <c r="GH239" s="27"/>
      <c r="GI239" s="27"/>
      <c r="GJ239" s="27"/>
      <c r="GK239" s="27"/>
      <c r="GL239" s="27"/>
      <c r="GM239" s="27"/>
      <c r="GN239" s="27"/>
      <c r="GO239" s="27"/>
      <c r="GP239" s="27"/>
      <c r="GQ239" s="27"/>
      <c r="GR239" s="27"/>
      <c r="GS239" s="27"/>
      <c r="GT239" s="27"/>
      <c r="GU239" s="27"/>
      <c r="GV239" s="27"/>
      <c r="GW239" s="27"/>
      <c r="GX239" s="27"/>
      <c r="GY239" s="27"/>
      <c r="GZ239" s="27"/>
      <c r="HA239" s="27"/>
      <c r="HB239" s="27"/>
      <c r="HC239" s="27"/>
      <c r="HD239" s="27"/>
    </row>
    <row r="240" spans="1:212" ht="25.5" customHeight="1" x14ac:dyDescent="0.25">
      <c r="A240" s="100">
        <v>655200</v>
      </c>
      <c r="B240" s="102" t="s">
        <v>600</v>
      </c>
      <c r="C240" s="93">
        <v>0.19</v>
      </c>
      <c r="D240" s="85">
        <v>0</v>
      </c>
      <c r="E240" s="85">
        <v>2</v>
      </c>
      <c r="F240" s="85" t="s">
        <v>332</v>
      </c>
      <c r="G240" s="85" t="s">
        <v>31</v>
      </c>
      <c r="H240" s="121">
        <v>42265</v>
      </c>
      <c r="I240" s="85" t="s">
        <v>32</v>
      </c>
      <c r="J240" s="85" t="s">
        <v>110</v>
      </c>
      <c r="K240" s="85">
        <v>3</v>
      </c>
      <c r="L240" s="63">
        <f t="shared" si="3"/>
        <v>15.789473684210526</v>
      </c>
      <c r="M240" s="85" t="s">
        <v>485</v>
      </c>
      <c r="N240" s="89" t="s">
        <v>28</v>
      </c>
      <c r="O240" s="82" t="s">
        <v>41</v>
      </c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27"/>
      <c r="AJ240" s="27"/>
      <c r="AK240" s="27"/>
      <c r="AL240" s="27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  <c r="BH240" s="27"/>
      <c r="BI240" s="27"/>
      <c r="BJ240" s="27"/>
      <c r="BK240" s="27"/>
      <c r="BL240" s="27"/>
      <c r="BM240" s="27"/>
      <c r="BN240" s="27"/>
      <c r="BO240" s="27"/>
      <c r="BP240" s="27"/>
      <c r="BQ240" s="27"/>
      <c r="BR240" s="27"/>
      <c r="BS240" s="27"/>
      <c r="BT240" s="27"/>
      <c r="BU240" s="27"/>
      <c r="BV240" s="27"/>
      <c r="BW240" s="27"/>
      <c r="BX240" s="27"/>
      <c r="BY240" s="27"/>
      <c r="BZ240" s="27"/>
      <c r="CA240" s="27"/>
      <c r="CB240" s="27"/>
      <c r="CC240" s="27"/>
      <c r="CD240" s="27"/>
      <c r="CE240" s="27"/>
      <c r="CF240" s="27"/>
      <c r="CG240" s="27"/>
      <c r="CH240" s="27"/>
      <c r="CI240" s="27"/>
      <c r="CJ240" s="27"/>
      <c r="CK240" s="27"/>
      <c r="CL240" s="27"/>
      <c r="CM240" s="27"/>
      <c r="CN240" s="27"/>
      <c r="CO240" s="27"/>
      <c r="CP240" s="27"/>
      <c r="CQ240" s="27"/>
      <c r="CR240" s="27"/>
      <c r="CS240" s="27"/>
      <c r="CT240" s="27"/>
      <c r="CU240" s="27"/>
      <c r="CV240" s="27"/>
      <c r="CW240" s="27"/>
      <c r="CX240" s="27"/>
      <c r="CY240" s="27"/>
      <c r="CZ240" s="27"/>
      <c r="DA240" s="27"/>
      <c r="DB240" s="27"/>
      <c r="DC240" s="27"/>
      <c r="DD240" s="27"/>
      <c r="DE240" s="27"/>
      <c r="DF240" s="27"/>
      <c r="DG240" s="27"/>
      <c r="DH240" s="27"/>
      <c r="DI240" s="27"/>
      <c r="DJ240" s="27"/>
      <c r="DK240" s="27"/>
      <c r="DL240" s="27"/>
      <c r="DM240" s="27"/>
      <c r="DN240" s="27"/>
      <c r="DO240" s="27"/>
      <c r="DP240" s="27"/>
      <c r="DQ240" s="27"/>
      <c r="DR240" s="27"/>
      <c r="DS240" s="27"/>
      <c r="DT240" s="27"/>
      <c r="DU240" s="27"/>
      <c r="DV240" s="27"/>
      <c r="DW240" s="27"/>
      <c r="DX240" s="27"/>
      <c r="DY240" s="27"/>
      <c r="DZ240" s="27"/>
      <c r="EA240" s="27"/>
      <c r="EB240" s="27"/>
      <c r="EC240" s="27"/>
      <c r="ED240" s="27"/>
      <c r="EE240" s="27"/>
      <c r="EF240" s="27"/>
      <c r="EG240" s="27"/>
      <c r="EH240" s="27"/>
      <c r="EI240" s="27"/>
      <c r="EJ240" s="27"/>
      <c r="EK240" s="27"/>
      <c r="EL240" s="27"/>
      <c r="EM240" s="27"/>
      <c r="EN240" s="27"/>
      <c r="EO240" s="27"/>
      <c r="EP240" s="27"/>
      <c r="EQ240" s="27"/>
      <c r="ER240" s="27"/>
      <c r="ES240" s="27"/>
      <c r="ET240" s="27"/>
      <c r="EU240" s="27"/>
      <c r="EV240" s="27"/>
      <c r="EW240" s="27"/>
      <c r="EX240" s="27"/>
      <c r="EY240" s="27"/>
      <c r="EZ240" s="27"/>
      <c r="FA240" s="27"/>
      <c r="FB240" s="27"/>
      <c r="FC240" s="27"/>
      <c r="FD240" s="27"/>
      <c r="FE240" s="27"/>
      <c r="FF240" s="27"/>
      <c r="FG240" s="27"/>
      <c r="FH240" s="27"/>
      <c r="FI240" s="27"/>
      <c r="FJ240" s="27"/>
      <c r="FK240" s="27"/>
      <c r="FL240" s="27"/>
      <c r="FM240" s="27"/>
      <c r="FN240" s="27"/>
      <c r="FO240" s="27"/>
      <c r="FP240" s="27"/>
      <c r="FQ240" s="27"/>
      <c r="FR240" s="27"/>
      <c r="FS240" s="27"/>
      <c r="FT240" s="27"/>
      <c r="FU240" s="27"/>
      <c r="FV240" s="27"/>
      <c r="FW240" s="27"/>
      <c r="FX240" s="27"/>
      <c r="FY240" s="27"/>
      <c r="FZ240" s="27"/>
      <c r="GA240" s="27"/>
      <c r="GB240" s="27"/>
      <c r="GC240" s="27"/>
      <c r="GD240" s="27"/>
      <c r="GE240" s="27"/>
      <c r="GF240" s="27"/>
      <c r="GG240" s="27"/>
      <c r="GH240" s="27"/>
      <c r="GI240" s="27"/>
      <c r="GJ240" s="27"/>
      <c r="GK240" s="27"/>
      <c r="GL240" s="27"/>
      <c r="GM240" s="27"/>
      <c r="GN240" s="27"/>
      <c r="GO240" s="27"/>
      <c r="GP240" s="27"/>
      <c r="GQ240" s="27"/>
      <c r="GR240" s="27"/>
      <c r="GS240" s="27"/>
      <c r="GT240" s="27"/>
      <c r="GU240" s="27"/>
      <c r="GV240" s="27"/>
      <c r="GW240" s="27"/>
      <c r="GX240" s="27"/>
      <c r="GY240" s="27"/>
      <c r="GZ240" s="27"/>
      <c r="HA240" s="27"/>
      <c r="HB240" s="27"/>
      <c r="HC240" s="27"/>
      <c r="HD240" s="27"/>
    </row>
    <row r="241" spans="1:212" ht="25.5" customHeight="1" x14ac:dyDescent="0.25">
      <c r="A241" s="100">
        <v>655500</v>
      </c>
      <c r="B241" s="112" t="s">
        <v>599</v>
      </c>
      <c r="C241" s="93">
        <v>0.24</v>
      </c>
      <c r="D241" s="85">
        <v>0</v>
      </c>
      <c r="E241" s="85">
        <v>26</v>
      </c>
      <c r="F241" s="135" t="s">
        <v>333</v>
      </c>
      <c r="G241" s="85" t="s">
        <v>31</v>
      </c>
      <c r="H241" s="121">
        <v>42265</v>
      </c>
      <c r="I241" s="85" t="s">
        <v>32</v>
      </c>
      <c r="J241" s="85" t="s">
        <v>56</v>
      </c>
      <c r="K241" s="85">
        <v>26</v>
      </c>
      <c r="L241" s="63">
        <f t="shared" si="3"/>
        <v>108.33333333333334</v>
      </c>
      <c r="M241" s="85" t="s">
        <v>485</v>
      </c>
      <c r="N241" s="89" t="s">
        <v>230</v>
      </c>
      <c r="O241" s="82" t="s">
        <v>15</v>
      </c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  <c r="BM241" s="27"/>
      <c r="BN241" s="27"/>
      <c r="BO241" s="27"/>
      <c r="BP241" s="27"/>
      <c r="BQ241" s="27"/>
      <c r="BR241" s="27"/>
      <c r="BS241" s="27"/>
      <c r="BT241" s="27"/>
      <c r="BU241" s="27"/>
      <c r="BV241" s="27"/>
      <c r="BW241" s="27"/>
      <c r="BX241" s="27"/>
      <c r="BY241" s="27"/>
      <c r="BZ241" s="27"/>
      <c r="CA241" s="27"/>
      <c r="CB241" s="27"/>
      <c r="CC241" s="27"/>
      <c r="CD241" s="27"/>
      <c r="CE241" s="27"/>
      <c r="CF241" s="27"/>
      <c r="CG241" s="27"/>
      <c r="CH241" s="27"/>
      <c r="CI241" s="27"/>
      <c r="CJ241" s="27"/>
      <c r="CK241" s="27"/>
      <c r="CL241" s="27"/>
      <c r="CM241" s="27"/>
      <c r="CN241" s="27"/>
      <c r="CO241" s="27"/>
      <c r="CP241" s="27"/>
      <c r="CQ241" s="27"/>
      <c r="CR241" s="27"/>
      <c r="CS241" s="27"/>
      <c r="CT241" s="27"/>
      <c r="CU241" s="27"/>
      <c r="CV241" s="27"/>
      <c r="CW241" s="27"/>
      <c r="CX241" s="27"/>
      <c r="CY241" s="27"/>
      <c r="CZ241" s="27"/>
      <c r="DA241" s="27"/>
      <c r="DB241" s="27"/>
      <c r="DC241" s="27"/>
      <c r="DD241" s="27"/>
      <c r="DE241" s="27"/>
      <c r="DF241" s="27"/>
      <c r="DG241" s="27"/>
      <c r="DH241" s="27"/>
      <c r="DI241" s="27"/>
      <c r="DJ241" s="27"/>
      <c r="DK241" s="27"/>
      <c r="DL241" s="27"/>
      <c r="DM241" s="27"/>
      <c r="DN241" s="27"/>
      <c r="DO241" s="27"/>
      <c r="DP241" s="27"/>
      <c r="DQ241" s="27"/>
      <c r="DR241" s="27"/>
      <c r="DS241" s="27"/>
      <c r="DT241" s="27"/>
      <c r="DU241" s="27"/>
      <c r="DV241" s="27"/>
      <c r="DW241" s="27"/>
      <c r="DX241" s="27"/>
      <c r="DY241" s="27"/>
      <c r="DZ241" s="27"/>
      <c r="EA241" s="27"/>
      <c r="EB241" s="27"/>
      <c r="EC241" s="27"/>
      <c r="ED241" s="27"/>
      <c r="EE241" s="27"/>
      <c r="EF241" s="27"/>
      <c r="EG241" s="27"/>
      <c r="EH241" s="27"/>
      <c r="EI241" s="27"/>
      <c r="EJ241" s="27"/>
      <c r="EK241" s="27"/>
      <c r="EL241" s="27"/>
      <c r="EM241" s="27"/>
      <c r="EN241" s="27"/>
      <c r="EO241" s="27"/>
      <c r="EP241" s="27"/>
      <c r="EQ241" s="27"/>
      <c r="ER241" s="27"/>
      <c r="ES241" s="27"/>
      <c r="ET241" s="27"/>
      <c r="EU241" s="27"/>
      <c r="EV241" s="27"/>
      <c r="EW241" s="27"/>
      <c r="EX241" s="27"/>
      <c r="EY241" s="27"/>
      <c r="EZ241" s="27"/>
      <c r="FA241" s="27"/>
      <c r="FB241" s="27"/>
      <c r="FC241" s="27"/>
      <c r="FD241" s="27"/>
      <c r="FE241" s="27"/>
      <c r="FF241" s="27"/>
      <c r="FG241" s="27"/>
      <c r="FH241" s="27"/>
      <c r="FI241" s="27"/>
      <c r="FJ241" s="27"/>
      <c r="FK241" s="27"/>
      <c r="FL241" s="27"/>
      <c r="FM241" s="27"/>
      <c r="FN241" s="27"/>
      <c r="FO241" s="27"/>
      <c r="FP241" s="27"/>
      <c r="FQ241" s="27"/>
      <c r="FR241" s="27"/>
      <c r="FS241" s="27"/>
      <c r="FT241" s="27"/>
      <c r="FU241" s="27"/>
      <c r="FV241" s="27"/>
      <c r="FW241" s="27"/>
      <c r="FX241" s="27"/>
      <c r="FY241" s="27"/>
      <c r="FZ241" s="27"/>
      <c r="GA241" s="27"/>
      <c r="GB241" s="27"/>
      <c r="GC241" s="27"/>
      <c r="GD241" s="27"/>
      <c r="GE241" s="27"/>
      <c r="GF241" s="27"/>
      <c r="GG241" s="27"/>
      <c r="GH241" s="27"/>
      <c r="GI241" s="27"/>
      <c r="GJ241" s="27"/>
      <c r="GK241" s="27"/>
      <c r="GL241" s="27"/>
      <c r="GM241" s="27"/>
      <c r="GN241" s="27"/>
      <c r="GO241" s="27"/>
      <c r="GP241" s="27"/>
      <c r="GQ241" s="27"/>
      <c r="GR241" s="27"/>
      <c r="GS241" s="27"/>
      <c r="GT241" s="27"/>
      <c r="GU241" s="27"/>
      <c r="GV241" s="27"/>
      <c r="GW241" s="27"/>
      <c r="GX241" s="27"/>
      <c r="GY241" s="27"/>
      <c r="GZ241" s="27"/>
      <c r="HA241" s="27"/>
      <c r="HB241" s="27"/>
      <c r="HC241" s="27"/>
      <c r="HD241" s="27"/>
    </row>
    <row r="242" spans="1:212" ht="25.5" customHeight="1" x14ac:dyDescent="0.25">
      <c r="A242" s="73">
        <v>656300</v>
      </c>
      <c r="B242" s="102" t="s">
        <v>598</v>
      </c>
      <c r="C242" s="93">
        <v>0.24</v>
      </c>
      <c r="D242" s="85">
        <v>0</v>
      </c>
      <c r="E242" s="85">
        <v>6</v>
      </c>
      <c r="F242" s="85" t="s">
        <v>334</v>
      </c>
      <c r="G242" s="85" t="s">
        <v>31</v>
      </c>
      <c r="H242" s="99">
        <v>42299</v>
      </c>
      <c r="I242" s="85" t="s">
        <v>32</v>
      </c>
      <c r="J242" s="85" t="s">
        <v>141</v>
      </c>
      <c r="K242" s="85">
        <v>6</v>
      </c>
      <c r="L242" s="63">
        <f t="shared" si="3"/>
        <v>25</v>
      </c>
      <c r="M242" s="85" t="s">
        <v>485</v>
      </c>
      <c r="N242" s="89" t="s">
        <v>14</v>
      </c>
      <c r="O242" s="82" t="s">
        <v>15</v>
      </c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27"/>
      <c r="AJ242" s="27"/>
      <c r="AK242" s="27"/>
      <c r="AL242" s="27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  <c r="BH242" s="27"/>
      <c r="BI242" s="27"/>
      <c r="BJ242" s="27"/>
      <c r="BK242" s="27"/>
      <c r="BL242" s="27"/>
      <c r="BM242" s="27"/>
      <c r="BN242" s="27"/>
      <c r="BO242" s="27"/>
      <c r="BP242" s="27"/>
      <c r="BQ242" s="27"/>
      <c r="BR242" s="27"/>
      <c r="BS242" s="27"/>
      <c r="BT242" s="27"/>
      <c r="BU242" s="27"/>
      <c r="BV242" s="27"/>
      <c r="BW242" s="27"/>
      <c r="BX242" s="27"/>
      <c r="BY242" s="27"/>
      <c r="BZ242" s="27"/>
      <c r="CA242" s="27"/>
      <c r="CB242" s="27"/>
      <c r="CC242" s="27"/>
      <c r="CD242" s="27"/>
      <c r="CE242" s="27"/>
      <c r="CF242" s="27"/>
      <c r="CG242" s="27"/>
      <c r="CH242" s="27"/>
      <c r="CI242" s="27"/>
      <c r="CJ242" s="27"/>
      <c r="CK242" s="27"/>
      <c r="CL242" s="27"/>
      <c r="CM242" s="27"/>
      <c r="CN242" s="27"/>
      <c r="CO242" s="27"/>
      <c r="CP242" s="27"/>
      <c r="CQ242" s="27"/>
      <c r="CR242" s="27"/>
      <c r="CS242" s="27"/>
      <c r="CT242" s="27"/>
      <c r="CU242" s="27"/>
      <c r="CV242" s="27"/>
      <c r="CW242" s="27"/>
      <c r="CX242" s="27"/>
      <c r="CY242" s="27"/>
      <c r="CZ242" s="27"/>
      <c r="DA242" s="27"/>
      <c r="DB242" s="27"/>
      <c r="DC242" s="27"/>
      <c r="DD242" s="27"/>
      <c r="DE242" s="27"/>
      <c r="DF242" s="27"/>
      <c r="DG242" s="27"/>
      <c r="DH242" s="27"/>
      <c r="DI242" s="27"/>
      <c r="DJ242" s="27"/>
      <c r="DK242" s="27"/>
      <c r="DL242" s="27"/>
      <c r="DM242" s="27"/>
      <c r="DN242" s="27"/>
      <c r="DO242" s="27"/>
      <c r="DP242" s="27"/>
      <c r="DQ242" s="27"/>
      <c r="DR242" s="27"/>
      <c r="DS242" s="27"/>
      <c r="DT242" s="27"/>
      <c r="DU242" s="27"/>
      <c r="DV242" s="27"/>
      <c r="DW242" s="27"/>
      <c r="DX242" s="27"/>
      <c r="DY242" s="27"/>
      <c r="DZ242" s="27"/>
      <c r="EA242" s="27"/>
      <c r="EB242" s="27"/>
      <c r="EC242" s="27"/>
      <c r="ED242" s="27"/>
      <c r="EE242" s="27"/>
      <c r="EF242" s="27"/>
      <c r="EG242" s="27"/>
      <c r="EH242" s="27"/>
      <c r="EI242" s="27"/>
      <c r="EJ242" s="27"/>
      <c r="EK242" s="27"/>
      <c r="EL242" s="27"/>
      <c r="EM242" s="27"/>
      <c r="EN242" s="27"/>
      <c r="EO242" s="27"/>
      <c r="EP242" s="27"/>
      <c r="EQ242" s="27"/>
      <c r="ER242" s="27"/>
      <c r="ES242" s="27"/>
      <c r="ET242" s="27"/>
      <c r="EU242" s="27"/>
      <c r="EV242" s="27"/>
      <c r="EW242" s="27"/>
      <c r="EX242" s="27"/>
      <c r="EY242" s="27"/>
      <c r="EZ242" s="27"/>
      <c r="FA242" s="27"/>
      <c r="FB242" s="27"/>
      <c r="FC242" s="27"/>
      <c r="FD242" s="27"/>
      <c r="FE242" s="27"/>
      <c r="FF242" s="27"/>
      <c r="FG242" s="27"/>
      <c r="FH242" s="27"/>
      <c r="FI242" s="27"/>
      <c r="FJ242" s="27"/>
      <c r="FK242" s="27"/>
      <c r="FL242" s="27"/>
      <c r="FM242" s="27"/>
      <c r="FN242" s="27"/>
      <c r="FO242" s="27"/>
      <c r="FP242" s="27"/>
      <c r="FQ242" s="27"/>
      <c r="FR242" s="27"/>
      <c r="FS242" s="27"/>
      <c r="FT242" s="27"/>
      <c r="FU242" s="27"/>
      <c r="FV242" s="27"/>
      <c r="FW242" s="27"/>
      <c r="FX242" s="27"/>
      <c r="FY242" s="27"/>
      <c r="FZ242" s="27"/>
      <c r="GA242" s="27"/>
      <c r="GB242" s="27"/>
      <c r="GC242" s="27"/>
      <c r="GD242" s="27"/>
      <c r="GE242" s="27"/>
      <c r="GF242" s="27"/>
      <c r="GG242" s="27"/>
      <c r="GH242" s="27"/>
      <c r="GI242" s="27"/>
      <c r="GJ242" s="27"/>
      <c r="GK242" s="27"/>
      <c r="GL242" s="27"/>
      <c r="GM242" s="27"/>
      <c r="GN242" s="27"/>
      <c r="GO242" s="27"/>
      <c r="GP242" s="27"/>
      <c r="GQ242" s="27"/>
      <c r="GR242" s="27"/>
      <c r="GS242" s="27"/>
      <c r="GT242" s="27"/>
      <c r="GU242" s="27"/>
      <c r="GV242" s="27"/>
      <c r="GW242" s="27"/>
      <c r="GX242" s="27"/>
      <c r="GY242" s="27"/>
      <c r="GZ242" s="27"/>
      <c r="HA242" s="27"/>
      <c r="HB242" s="27"/>
      <c r="HC242" s="27"/>
      <c r="HD242" s="27"/>
    </row>
    <row r="243" spans="1:212" ht="25.5" customHeight="1" x14ac:dyDescent="0.25">
      <c r="A243" s="73">
        <v>643600</v>
      </c>
      <c r="B243" s="89" t="s">
        <v>597</v>
      </c>
      <c r="C243" s="93">
        <v>1.1100000000000001</v>
      </c>
      <c r="D243" s="85">
        <v>0</v>
      </c>
      <c r="E243" s="85">
        <v>53</v>
      </c>
      <c r="F243" s="155" t="s">
        <v>335</v>
      </c>
      <c r="G243" s="85" t="s">
        <v>31</v>
      </c>
      <c r="H243" s="121">
        <v>42299</v>
      </c>
      <c r="I243" s="85" t="s">
        <v>32</v>
      </c>
      <c r="J243" s="85" t="s">
        <v>50</v>
      </c>
      <c r="K243" s="85">
        <v>53</v>
      </c>
      <c r="L243" s="63">
        <f t="shared" si="3"/>
        <v>47.747747747747745</v>
      </c>
      <c r="M243" s="85" t="s">
        <v>485</v>
      </c>
      <c r="N243" s="89" t="s">
        <v>99</v>
      </c>
      <c r="O243" s="82" t="s">
        <v>52</v>
      </c>
    </row>
    <row r="244" spans="1:212" ht="25.5" customHeight="1" x14ac:dyDescent="0.25">
      <c r="A244" s="100">
        <v>656600</v>
      </c>
      <c r="B244" s="102" t="s">
        <v>596</v>
      </c>
      <c r="C244" s="93">
        <v>0.26</v>
      </c>
      <c r="D244" s="85">
        <v>0</v>
      </c>
      <c r="E244" s="85">
        <v>11</v>
      </c>
      <c r="F244" s="140" t="s">
        <v>336</v>
      </c>
      <c r="G244" s="85" t="s">
        <v>31</v>
      </c>
      <c r="H244" s="121">
        <v>42304</v>
      </c>
      <c r="I244" s="85" t="s">
        <v>32</v>
      </c>
      <c r="J244" s="85" t="s">
        <v>337</v>
      </c>
      <c r="K244" s="85">
        <v>11</v>
      </c>
      <c r="L244" s="63">
        <f t="shared" si="3"/>
        <v>42.307692307692307</v>
      </c>
      <c r="M244" s="85" t="s">
        <v>485</v>
      </c>
      <c r="N244" s="89" t="s">
        <v>230</v>
      </c>
      <c r="O244" s="82" t="s">
        <v>15</v>
      </c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27"/>
      <c r="AE244" s="27"/>
      <c r="AF244" s="27"/>
      <c r="AG244" s="27"/>
      <c r="AH244" s="27"/>
      <c r="AI244" s="27"/>
      <c r="AJ244" s="27"/>
      <c r="AK244" s="27"/>
      <c r="AL244" s="27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  <c r="BH244" s="27"/>
      <c r="BI244" s="27"/>
      <c r="BJ244" s="27"/>
      <c r="BK244" s="27"/>
      <c r="BL244" s="27"/>
      <c r="BM244" s="27"/>
      <c r="BN244" s="27"/>
      <c r="BO244" s="27"/>
      <c r="BP244" s="27"/>
      <c r="BQ244" s="27"/>
      <c r="BR244" s="27"/>
      <c r="BS244" s="27"/>
      <c r="BT244" s="27"/>
      <c r="BU244" s="27"/>
      <c r="BV244" s="27"/>
      <c r="BW244" s="27"/>
      <c r="BX244" s="27"/>
      <c r="BY244" s="27"/>
      <c r="BZ244" s="27"/>
      <c r="CA244" s="27"/>
      <c r="CB244" s="27"/>
      <c r="CC244" s="27"/>
      <c r="CD244" s="27"/>
      <c r="CE244" s="27"/>
      <c r="CF244" s="27"/>
      <c r="CG244" s="27"/>
      <c r="CH244" s="27"/>
      <c r="CI244" s="27"/>
      <c r="CJ244" s="27"/>
      <c r="CK244" s="27"/>
      <c r="CL244" s="27"/>
      <c r="CM244" s="27"/>
      <c r="CN244" s="27"/>
      <c r="CO244" s="27"/>
      <c r="CP244" s="27"/>
      <c r="CQ244" s="27"/>
      <c r="CR244" s="27"/>
      <c r="CS244" s="27"/>
      <c r="CT244" s="27"/>
      <c r="CU244" s="27"/>
      <c r="CV244" s="27"/>
      <c r="CW244" s="27"/>
      <c r="CX244" s="27"/>
      <c r="CY244" s="27"/>
      <c r="CZ244" s="27"/>
      <c r="DA244" s="27"/>
      <c r="DB244" s="27"/>
      <c r="DC244" s="27"/>
      <c r="DD244" s="27"/>
      <c r="DE244" s="27"/>
      <c r="DF244" s="27"/>
      <c r="DG244" s="27"/>
      <c r="DH244" s="27"/>
      <c r="DI244" s="27"/>
      <c r="DJ244" s="27"/>
      <c r="DK244" s="27"/>
      <c r="DL244" s="27"/>
      <c r="DM244" s="27"/>
      <c r="DN244" s="27"/>
      <c r="DO244" s="27"/>
      <c r="DP244" s="27"/>
      <c r="DQ244" s="27"/>
      <c r="DR244" s="27"/>
      <c r="DS244" s="27"/>
      <c r="DT244" s="27"/>
      <c r="DU244" s="27"/>
      <c r="DV244" s="27"/>
      <c r="DW244" s="27"/>
      <c r="DX244" s="27"/>
      <c r="DY244" s="27"/>
      <c r="DZ244" s="27"/>
      <c r="EA244" s="27"/>
      <c r="EB244" s="27"/>
      <c r="EC244" s="27"/>
      <c r="ED244" s="27"/>
      <c r="EE244" s="27"/>
      <c r="EF244" s="27"/>
      <c r="EG244" s="27"/>
      <c r="EH244" s="27"/>
      <c r="EI244" s="27"/>
      <c r="EJ244" s="27"/>
      <c r="EK244" s="27"/>
      <c r="EL244" s="27"/>
      <c r="EM244" s="27"/>
      <c r="EN244" s="27"/>
      <c r="EO244" s="27"/>
      <c r="EP244" s="27"/>
      <c r="EQ244" s="27"/>
      <c r="ER244" s="27"/>
      <c r="ES244" s="27"/>
      <c r="ET244" s="27"/>
      <c r="EU244" s="27"/>
      <c r="EV244" s="27"/>
      <c r="EW244" s="27"/>
      <c r="EX244" s="27"/>
      <c r="EY244" s="27"/>
      <c r="EZ244" s="27"/>
      <c r="FA244" s="27"/>
      <c r="FB244" s="27"/>
      <c r="FC244" s="27"/>
      <c r="FD244" s="27"/>
      <c r="FE244" s="27"/>
      <c r="FF244" s="27"/>
      <c r="FG244" s="27"/>
      <c r="FH244" s="27"/>
      <c r="FI244" s="27"/>
      <c r="FJ244" s="27"/>
      <c r="FK244" s="27"/>
      <c r="FL244" s="27"/>
      <c r="FM244" s="27"/>
      <c r="FN244" s="27"/>
      <c r="FO244" s="27"/>
      <c r="FP244" s="27"/>
      <c r="FQ244" s="27"/>
      <c r="FR244" s="27"/>
      <c r="FS244" s="27"/>
      <c r="FT244" s="27"/>
      <c r="FU244" s="27"/>
      <c r="FV244" s="27"/>
      <c r="FW244" s="27"/>
      <c r="FX244" s="27"/>
      <c r="FY244" s="27"/>
      <c r="FZ244" s="27"/>
      <c r="GA244" s="27"/>
      <c r="GB244" s="27"/>
      <c r="GC244" s="27"/>
      <c r="GD244" s="27"/>
      <c r="GE244" s="27"/>
      <c r="GF244" s="27"/>
      <c r="GG244" s="27"/>
      <c r="GH244" s="27"/>
      <c r="GI244" s="27"/>
      <c r="GJ244" s="27"/>
      <c r="GK244" s="27"/>
      <c r="GL244" s="27"/>
      <c r="GM244" s="27"/>
      <c r="GN244" s="27"/>
      <c r="GO244" s="27"/>
      <c r="GP244" s="27"/>
      <c r="GQ244" s="27"/>
      <c r="GR244" s="27"/>
      <c r="GS244" s="27"/>
      <c r="GT244" s="27"/>
      <c r="GU244" s="27"/>
      <c r="GV244" s="27"/>
      <c r="GW244" s="27"/>
      <c r="GX244" s="27"/>
      <c r="GY244" s="27"/>
      <c r="GZ244" s="27"/>
      <c r="HA244" s="27"/>
      <c r="HB244" s="27"/>
      <c r="HC244" s="27"/>
      <c r="HD244" s="27"/>
    </row>
    <row r="245" spans="1:212" ht="25.5" customHeight="1" x14ac:dyDescent="0.25">
      <c r="A245" s="114">
        <v>657000</v>
      </c>
      <c r="B245" s="102" t="s">
        <v>542</v>
      </c>
      <c r="C245" s="156">
        <v>0.2</v>
      </c>
      <c r="D245" s="85">
        <v>0</v>
      </c>
      <c r="E245" s="85">
        <v>10</v>
      </c>
      <c r="F245" s="140" t="s">
        <v>338</v>
      </c>
      <c r="G245" s="85" t="s">
        <v>31</v>
      </c>
      <c r="H245" s="121">
        <v>42320</v>
      </c>
      <c r="I245" s="153" t="s">
        <v>32</v>
      </c>
      <c r="J245" s="153" t="s">
        <v>127</v>
      </c>
      <c r="K245" s="153">
        <v>10</v>
      </c>
      <c r="L245" s="63">
        <f t="shared" si="3"/>
        <v>50</v>
      </c>
      <c r="M245" s="85" t="s">
        <v>485</v>
      </c>
      <c r="N245" s="176" t="s">
        <v>44</v>
      </c>
      <c r="O245" s="82" t="s">
        <v>29</v>
      </c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27"/>
      <c r="AE245" s="27"/>
      <c r="AF245" s="27"/>
      <c r="AG245" s="27"/>
      <c r="AH245" s="27"/>
      <c r="AI245" s="27"/>
      <c r="AJ245" s="27"/>
      <c r="AK245" s="27"/>
      <c r="AL245" s="27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  <c r="BH245" s="27"/>
      <c r="BI245" s="27"/>
      <c r="BJ245" s="27"/>
      <c r="BK245" s="27"/>
      <c r="BL245" s="27"/>
      <c r="BM245" s="27"/>
      <c r="BN245" s="27"/>
      <c r="BO245" s="27"/>
      <c r="BP245" s="27"/>
      <c r="BQ245" s="27"/>
      <c r="BR245" s="27"/>
      <c r="BS245" s="27"/>
      <c r="BT245" s="27"/>
      <c r="BU245" s="27"/>
      <c r="BV245" s="27"/>
      <c r="BW245" s="27"/>
      <c r="BX245" s="27"/>
      <c r="BY245" s="27"/>
      <c r="BZ245" s="27"/>
      <c r="CA245" s="27"/>
      <c r="CB245" s="27"/>
      <c r="CC245" s="27"/>
      <c r="CD245" s="27"/>
      <c r="CE245" s="27"/>
      <c r="CF245" s="27"/>
      <c r="CG245" s="27"/>
      <c r="CH245" s="27"/>
      <c r="CI245" s="27"/>
      <c r="CJ245" s="27"/>
      <c r="CK245" s="27"/>
      <c r="CL245" s="27"/>
      <c r="CM245" s="27"/>
      <c r="CN245" s="27"/>
      <c r="CO245" s="27"/>
      <c r="CP245" s="27"/>
      <c r="CQ245" s="27"/>
      <c r="CR245" s="27"/>
      <c r="CS245" s="27"/>
      <c r="CT245" s="27"/>
      <c r="CU245" s="27"/>
      <c r="CV245" s="27"/>
      <c r="CW245" s="27"/>
      <c r="CX245" s="27"/>
      <c r="CY245" s="27"/>
      <c r="CZ245" s="27"/>
      <c r="DA245" s="27"/>
      <c r="DB245" s="27"/>
      <c r="DC245" s="27"/>
      <c r="DD245" s="27"/>
      <c r="DE245" s="27"/>
      <c r="DF245" s="27"/>
      <c r="DG245" s="27"/>
      <c r="DH245" s="27"/>
      <c r="DI245" s="27"/>
      <c r="DJ245" s="27"/>
      <c r="DK245" s="27"/>
      <c r="DL245" s="27"/>
      <c r="DM245" s="27"/>
      <c r="DN245" s="27"/>
      <c r="DO245" s="27"/>
      <c r="DP245" s="27"/>
      <c r="DQ245" s="27"/>
      <c r="DR245" s="27"/>
      <c r="DS245" s="27"/>
      <c r="DT245" s="27"/>
      <c r="DU245" s="27"/>
      <c r="DV245" s="27"/>
      <c r="DW245" s="27"/>
      <c r="DX245" s="27"/>
      <c r="DY245" s="27"/>
      <c r="DZ245" s="27"/>
      <c r="EA245" s="27"/>
      <c r="EB245" s="27"/>
      <c r="EC245" s="27"/>
      <c r="ED245" s="27"/>
      <c r="EE245" s="27"/>
      <c r="EF245" s="27"/>
      <c r="EG245" s="27"/>
      <c r="EH245" s="27"/>
      <c r="EI245" s="27"/>
      <c r="EJ245" s="27"/>
      <c r="EK245" s="27"/>
      <c r="EL245" s="27"/>
      <c r="EM245" s="27"/>
      <c r="EN245" s="27"/>
      <c r="EO245" s="27"/>
      <c r="EP245" s="27"/>
      <c r="EQ245" s="27"/>
      <c r="ER245" s="27"/>
      <c r="ES245" s="27"/>
      <c r="ET245" s="27"/>
      <c r="EU245" s="27"/>
      <c r="EV245" s="27"/>
      <c r="EW245" s="27"/>
      <c r="EX245" s="27"/>
      <c r="EY245" s="27"/>
      <c r="EZ245" s="27"/>
      <c r="FA245" s="27"/>
      <c r="FB245" s="27"/>
      <c r="FC245" s="27"/>
      <c r="FD245" s="27"/>
      <c r="FE245" s="27"/>
      <c r="FF245" s="27"/>
      <c r="FG245" s="27"/>
      <c r="FH245" s="27"/>
      <c r="FI245" s="27"/>
      <c r="FJ245" s="27"/>
      <c r="FK245" s="27"/>
      <c r="FL245" s="27"/>
      <c r="FM245" s="27"/>
      <c r="FN245" s="27"/>
      <c r="FO245" s="27"/>
      <c r="FP245" s="27"/>
      <c r="FQ245" s="27"/>
      <c r="FR245" s="27"/>
      <c r="FS245" s="27"/>
      <c r="FT245" s="27"/>
      <c r="FU245" s="27"/>
      <c r="FV245" s="27"/>
      <c r="FW245" s="27"/>
      <c r="FX245" s="27"/>
      <c r="FY245" s="27"/>
      <c r="FZ245" s="27"/>
      <c r="GA245" s="27"/>
      <c r="GB245" s="27"/>
      <c r="GC245" s="27"/>
      <c r="GD245" s="27"/>
      <c r="GE245" s="27"/>
      <c r="GF245" s="27"/>
      <c r="GG245" s="27"/>
      <c r="GH245" s="27"/>
      <c r="GI245" s="27"/>
      <c r="GJ245" s="27"/>
      <c r="GK245" s="27"/>
      <c r="GL245" s="27"/>
      <c r="GM245" s="27"/>
      <c r="GN245" s="27"/>
      <c r="GO245" s="27"/>
      <c r="GP245" s="27"/>
      <c r="GQ245" s="27"/>
      <c r="GR245" s="27"/>
      <c r="GS245" s="27"/>
      <c r="GT245" s="27"/>
      <c r="GU245" s="27"/>
      <c r="GV245" s="27"/>
      <c r="GW245" s="27"/>
      <c r="GX245" s="27"/>
      <c r="GY245" s="27"/>
      <c r="GZ245" s="27"/>
      <c r="HA245" s="27"/>
      <c r="HB245" s="27"/>
      <c r="HC245" s="27"/>
      <c r="HD245" s="27"/>
    </row>
    <row r="246" spans="1:212" ht="25.5" customHeight="1" x14ac:dyDescent="0.25">
      <c r="A246" s="73">
        <v>557000</v>
      </c>
      <c r="B246" s="102" t="s">
        <v>595</v>
      </c>
      <c r="C246" s="66">
        <v>0.24</v>
      </c>
      <c r="D246" s="79">
        <v>0</v>
      </c>
      <c r="E246" s="79">
        <v>26</v>
      </c>
      <c r="F246" s="85" t="s">
        <v>339</v>
      </c>
      <c r="G246" s="85" t="s">
        <v>31</v>
      </c>
      <c r="H246" s="121">
        <v>42327</v>
      </c>
      <c r="I246" s="79" t="s">
        <v>340</v>
      </c>
      <c r="J246" s="79" t="s">
        <v>341</v>
      </c>
      <c r="K246" s="79">
        <v>26</v>
      </c>
      <c r="L246" s="63">
        <f t="shared" si="3"/>
        <v>108.33333333333334</v>
      </c>
      <c r="M246" s="85" t="s">
        <v>485</v>
      </c>
      <c r="N246" s="173" t="s">
        <v>178</v>
      </c>
      <c r="O246" s="79" t="s">
        <v>29</v>
      </c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  <c r="BH246" s="27"/>
      <c r="BI246" s="27"/>
      <c r="BJ246" s="27"/>
      <c r="BK246" s="27"/>
      <c r="BL246" s="27"/>
      <c r="BM246" s="27"/>
      <c r="BN246" s="27"/>
      <c r="BO246" s="27"/>
      <c r="BP246" s="27"/>
      <c r="BQ246" s="27"/>
      <c r="BR246" s="27"/>
      <c r="BS246" s="27"/>
      <c r="BT246" s="27"/>
      <c r="BU246" s="27"/>
      <c r="BV246" s="27"/>
      <c r="BW246" s="27"/>
      <c r="BX246" s="27"/>
      <c r="BY246" s="27"/>
      <c r="BZ246" s="27"/>
      <c r="CA246" s="27"/>
      <c r="CB246" s="27"/>
      <c r="CC246" s="27"/>
      <c r="CD246" s="27"/>
      <c r="CE246" s="27"/>
      <c r="CF246" s="27"/>
      <c r="CG246" s="27"/>
      <c r="CH246" s="27"/>
      <c r="CI246" s="27"/>
      <c r="CJ246" s="27"/>
      <c r="CK246" s="27"/>
      <c r="CL246" s="27"/>
      <c r="CM246" s="27"/>
      <c r="CN246" s="27"/>
      <c r="CO246" s="27"/>
      <c r="CP246" s="27"/>
      <c r="CQ246" s="27"/>
      <c r="CR246" s="27"/>
      <c r="CS246" s="27"/>
      <c r="CT246" s="27"/>
      <c r="CU246" s="27"/>
      <c r="CV246" s="27"/>
      <c r="CW246" s="27"/>
      <c r="CX246" s="27"/>
      <c r="CY246" s="27"/>
      <c r="CZ246" s="27"/>
      <c r="DA246" s="27"/>
      <c r="DB246" s="27"/>
      <c r="DC246" s="27"/>
      <c r="DD246" s="27"/>
      <c r="DE246" s="27"/>
      <c r="DF246" s="27"/>
      <c r="DG246" s="27"/>
      <c r="DH246" s="27"/>
      <c r="DI246" s="27"/>
      <c r="DJ246" s="27"/>
      <c r="DK246" s="27"/>
      <c r="DL246" s="27"/>
      <c r="DM246" s="27"/>
      <c r="DN246" s="27"/>
      <c r="DO246" s="27"/>
      <c r="DP246" s="27"/>
      <c r="DQ246" s="27"/>
      <c r="DR246" s="27"/>
      <c r="DS246" s="27"/>
      <c r="DT246" s="27"/>
      <c r="DU246" s="27"/>
      <c r="DV246" s="27"/>
      <c r="DW246" s="27"/>
      <c r="DX246" s="27"/>
      <c r="DY246" s="27"/>
      <c r="DZ246" s="27"/>
      <c r="EA246" s="27"/>
      <c r="EB246" s="27"/>
      <c r="EC246" s="27"/>
      <c r="ED246" s="27"/>
      <c r="EE246" s="27"/>
      <c r="EF246" s="27"/>
      <c r="EG246" s="27"/>
      <c r="EH246" s="27"/>
      <c r="EI246" s="27"/>
      <c r="EJ246" s="27"/>
      <c r="EK246" s="27"/>
      <c r="EL246" s="27"/>
      <c r="EM246" s="27"/>
      <c r="EN246" s="27"/>
      <c r="EO246" s="27"/>
      <c r="EP246" s="27"/>
      <c r="EQ246" s="27"/>
      <c r="ER246" s="27"/>
      <c r="ES246" s="27"/>
      <c r="ET246" s="27"/>
      <c r="EU246" s="27"/>
      <c r="EV246" s="27"/>
      <c r="EW246" s="27"/>
      <c r="EX246" s="27"/>
      <c r="EY246" s="27"/>
      <c r="EZ246" s="27"/>
      <c r="FA246" s="27"/>
      <c r="FB246" s="27"/>
      <c r="FC246" s="27"/>
      <c r="FD246" s="27"/>
      <c r="FE246" s="27"/>
      <c r="FF246" s="27"/>
      <c r="FG246" s="27"/>
      <c r="FH246" s="27"/>
      <c r="FI246" s="27"/>
      <c r="FJ246" s="27"/>
      <c r="FK246" s="27"/>
      <c r="FL246" s="27"/>
      <c r="FM246" s="27"/>
      <c r="FN246" s="27"/>
      <c r="FO246" s="27"/>
      <c r="FP246" s="27"/>
      <c r="FQ246" s="27"/>
      <c r="FR246" s="27"/>
      <c r="FS246" s="27"/>
      <c r="FT246" s="27"/>
      <c r="FU246" s="27"/>
      <c r="FV246" s="27"/>
      <c r="FW246" s="27"/>
      <c r="FX246" s="27"/>
      <c r="FY246" s="27"/>
      <c r="FZ246" s="27"/>
      <c r="GA246" s="27"/>
      <c r="GB246" s="27"/>
      <c r="GC246" s="27"/>
      <c r="GD246" s="27"/>
      <c r="GE246" s="27"/>
      <c r="GF246" s="27"/>
      <c r="GG246" s="27"/>
      <c r="GH246" s="27"/>
      <c r="GI246" s="27"/>
      <c r="GJ246" s="27"/>
      <c r="GK246" s="27"/>
      <c r="GL246" s="27"/>
      <c r="GM246" s="27"/>
      <c r="GN246" s="27"/>
      <c r="GO246" s="27"/>
      <c r="GP246" s="27"/>
      <c r="GQ246" s="27"/>
      <c r="GR246" s="27"/>
      <c r="GS246" s="27"/>
      <c r="GT246" s="27"/>
      <c r="GU246" s="27"/>
      <c r="GV246" s="27"/>
      <c r="GW246" s="27"/>
      <c r="GX246" s="27"/>
      <c r="GY246" s="27"/>
      <c r="GZ246" s="27"/>
      <c r="HA246" s="27"/>
      <c r="HB246" s="27"/>
      <c r="HC246" s="27"/>
      <c r="HD246" s="27"/>
    </row>
    <row r="247" spans="1:212" ht="25.5" customHeight="1" x14ac:dyDescent="0.25">
      <c r="A247" s="100">
        <v>452700</v>
      </c>
      <c r="B247" s="102" t="s">
        <v>594</v>
      </c>
      <c r="C247" s="93">
        <v>0.02</v>
      </c>
      <c r="D247" s="85">
        <v>0</v>
      </c>
      <c r="E247" s="85">
        <v>3</v>
      </c>
      <c r="F247" s="85" t="s">
        <v>342</v>
      </c>
      <c r="G247" s="85" t="s">
        <v>31</v>
      </c>
      <c r="H247" s="99">
        <v>42335</v>
      </c>
      <c r="I247" s="85" t="s">
        <v>32</v>
      </c>
      <c r="J247" s="85" t="s">
        <v>56</v>
      </c>
      <c r="K247" s="85">
        <v>3</v>
      </c>
      <c r="L247" s="63">
        <f t="shared" si="3"/>
        <v>150</v>
      </c>
      <c r="M247" s="85" t="s">
        <v>485</v>
      </c>
      <c r="N247" s="89" t="s">
        <v>230</v>
      </c>
      <c r="O247" s="82" t="s">
        <v>330</v>
      </c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27"/>
      <c r="AE247" s="27"/>
      <c r="AF247" s="27"/>
      <c r="AG247" s="27"/>
      <c r="AH247" s="27"/>
      <c r="AI247" s="27"/>
      <c r="AJ247" s="27"/>
      <c r="AK247" s="27"/>
      <c r="AL247" s="27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  <c r="BH247" s="27"/>
      <c r="BI247" s="27"/>
      <c r="BJ247" s="27"/>
      <c r="BK247" s="27"/>
      <c r="BL247" s="27"/>
      <c r="BM247" s="27"/>
      <c r="BN247" s="27"/>
      <c r="BO247" s="27"/>
      <c r="BP247" s="27"/>
      <c r="BQ247" s="27"/>
      <c r="BR247" s="27"/>
      <c r="BS247" s="27"/>
      <c r="BT247" s="27"/>
      <c r="BU247" s="27"/>
      <c r="BV247" s="27"/>
      <c r="BW247" s="27"/>
      <c r="BX247" s="27"/>
      <c r="BY247" s="27"/>
      <c r="BZ247" s="27"/>
      <c r="CA247" s="27"/>
      <c r="CB247" s="27"/>
      <c r="CC247" s="27"/>
      <c r="CD247" s="27"/>
      <c r="CE247" s="27"/>
      <c r="CF247" s="27"/>
      <c r="CG247" s="27"/>
      <c r="CH247" s="27"/>
      <c r="CI247" s="27"/>
      <c r="CJ247" s="27"/>
      <c r="CK247" s="27"/>
      <c r="CL247" s="27"/>
      <c r="CM247" s="27"/>
      <c r="CN247" s="27"/>
      <c r="CO247" s="27"/>
      <c r="CP247" s="27"/>
      <c r="CQ247" s="27"/>
      <c r="CR247" s="27"/>
      <c r="CS247" s="27"/>
      <c r="CT247" s="27"/>
      <c r="CU247" s="27"/>
      <c r="CV247" s="27"/>
      <c r="CW247" s="27"/>
      <c r="CX247" s="27"/>
      <c r="CY247" s="27"/>
      <c r="CZ247" s="27"/>
      <c r="DA247" s="27"/>
      <c r="DB247" s="27"/>
      <c r="DC247" s="27"/>
      <c r="DD247" s="27"/>
      <c r="DE247" s="27"/>
      <c r="DF247" s="27"/>
      <c r="DG247" s="27"/>
      <c r="DH247" s="27"/>
      <c r="DI247" s="27"/>
      <c r="DJ247" s="27"/>
      <c r="DK247" s="27"/>
      <c r="DL247" s="27"/>
      <c r="DM247" s="27"/>
      <c r="DN247" s="27"/>
      <c r="DO247" s="27"/>
      <c r="DP247" s="27"/>
      <c r="DQ247" s="27"/>
      <c r="DR247" s="27"/>
      <c r="DS247" s="27"/>
      <c r="DT247" s="27"/>
      <c r="DU247" s="27"/>
      <c r="DV247" s="27"/>
      <c r="DW247" s="27"/>
      <c r="DX247" s="27"/>
      <c r="DY247" s="27"/>
      <c r="DZ247" s="27"/>
      <c r="EA247" s="27"/>
      <c r="EB247" s="27"/>
      <c r="EC247" s="27"/>
      <c r="ED247" s="27"/>
      <c r="EE247" s="27"/>
      <c r="EF247" s="27"/>
      <c r="EG247" s="27"/>
      <c r="EH247" s="27"/>
      <c r="EI247" s="27"/>
      <c r="EJ247" s="27"/>
      <c r="EK247" s="27"/>
      <c r="EL247" s="27"/>
      <c r="EM247" s="27"/>
      <c r="EN247" s="27"/>
      <c r="EO247" s="27"/>
      <c r="EP247" s="27"/>
      <c r="EQ247" s="27"/>
      <c r="ER247" s="27"/>
      <c r="ES247" s="27"/>
      <c r="ET247" s="27"/>
      <c r="EU247" s="27"/>
      <c r="EV247" s="27"/>
      <c r="EW247" s="27"/>
      <c r="EX247" s="27"/>
      <c r="EY247" s="27"/>
      <c r="EZ247" s="27"/>
      <c r="FA247" s="27"/>
      <c r="FB247" s="27"/>
      <c r="FC247" s="27"/>
      <c r="FD247" s="27"/>
      <c r="FE247" s="27"/>
      <c r="FF247" s="27"/>
      <c r="FG247" s="27"/>
      <c r="FH247" s="27"/>
      <c r="FI247" s="27"/>
      <c r="FJ247" s="27"/>
      <c r="FK247" s="27"/>
      <c r="FL247" s="27"/>
      <c r="FM247" s="27"/>
      <c r="FN247" s="27"/>
      <c r="FO247" s="27"/>
      <c r="FP247" s="27"/>
      <c r="FQ247" s="27"/>
      <c r="FR247" s="27"/>
      <c r="FS247" s="27"/>
      <c r="FT247" s="27"/>
      <c r="FU247" s="27"/>
      <c r="FV247" s="27"/>
      <c r="FW247" s="27"/>
      <c r="FX247" s="27"/>
      <c r="FY247" s="27"/>
      <c r="FZ247" s="27"/>
      <c r="GA247" s="27"/>
      <c r="GB247" s="27"/>
      <c r="GC247" s="27"/>
      <c r="GD247" s="27"/>
      <c r="GE247" s="27"/>
      <c r="GF247" s="27"/>
      <c r="GG247" s="27"/>
      <c r="GH247" s="27"/>
      <c r="GI247" s="27"/>
      <c r="GJ247" s="27"/>
      <c r="GK247" s="27"/>
      <c r="GL247" s="27"/>
      <c r="GM247" s="27"/>
      <c r="GN247" s="27"/>
      <c r="GO247" s="27"/>
      <c r="GP247" s="27"/>
      <c r="GQ247" s="27"/>
      <c r="GR247" s="27"/>
      <c r="GS247" s="27"/>
      <c r="GT247" s="27"/>
      <c r="GU247" s="27"/>
      <c r="GV247" s="27"/>
      <c r="GW247" s="27"/>
      <c r="GX247" s="27"/>
      <c r="GY247" s="27"/>
      <c r="GZ247" s="27"/>
      <c r="HA247" s="27"/>
      <c r="HB247" s="27"/>
      <c r="HC247" s="27"/>
      <c r="HD247" s="27"/>
    </row>
    <row r="248" spans="1:212" ht="25.5" customHeight="1" x14ac:dyDescent="0.25">
      <c r="A248" s="100">
        <v>561300</v>
      </c>
      <c r="B248" s="102" t="s">
        <v>593</v>
      </c>
      <c r="C248" s="93">
        <v>0.16</v>
      </c>
      <c r="D248" s="85">
        <v>0</v>
      </c>
      <c r="E248" s="85">
        <v>47</v>
      </c>
      <c r="F248" s="85" t="s">
        <v>343</v>
      </c>
      <c r="G248" s="85" t="s">
        <v>31</v>
      </c>
      <c r="H248" s="99">
        <v>42348</v>
      </c>
      <c r="I248" s="97" t="s">
        <v>32</v>
      </c>
      <c r="J248" s="85" t="s">
        <v>344</v>
      </c>
      <c r="K248" s="85">
        <v>47</v>
      </c>
      <c r="L248" s="63">
        <f t="shared" si="3"/>
        <v>293.75</v>
      </c>
      <c r="M248" s="85" t="s">
        <v>485</v>
      </c>
      <c r="N248" s="89" t="s">
        <v>230</v>
      </c>
      <c r="O248" s="82" t="s">
        <v>15</v>
      </c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  <c r="BM248" s="27"/>
      <c r="BN248" s="27"/>
      <c r="BO248" s="27"/>
      <c r="BP248" s="27"/>
      <c r="BQ248" s="27"/>
      <c r="BR248" s="27"/>
      <c r="BS248" s="27"/>
      <c r="BT248" s="27"/>
      <c r="BU248" s="27"/>
      <c r="BV248" s="27"/>
      <c r="BW248" s="27"/>
      <c r="BX248" s="27"/>
      <c r="BY248" s="27"/>
      <c r="BZ248" s="27"/>
      <c r="CA248" s="27"/>
      <c r="CB248" s="27"/>
      <c r="CC248" s="27"/>
      <c r="CD248" s="27"/>
      <c r="CE248" s="27"/>
      <c r="CF248" s="27"/>
      <c r="CG248" s="27"/>
      <c r="CH248" s="27"/>
      <c r="CI248" s="27"/>
      <c r="CJ248" s="27"/>
      <c r="CK248" s="27"/>
      <c r="CL248" s="27"/>
      <c r="CM248" s="27"/>
      <c r="CN248" s="27"/>
      <c r="CO248" s="27"/>
      <c r="CP248" s="27"/>
      <c r="CQ248" s="27"/>
      <c r="CR248" s="27"/>
      <c r="CS248" s="27"/>
      <c r="CT248" s="27"/>
      <c r="CU248" s="27"/>
      <c r="CV248" s="27"/>
      <c r="CW248" s="27"/>
      <c r="CX248" s="27"/>
      <c r="CY248" s="27"/>
      <c r="CZ248" s="27"/>
      <c r="DA248" s="27"/>
      <c r="DB248" s="27"/>
      <c r="DC248" s="27"/>
      <c r="DD248" s="27"/>
      <c r="DE248" s="27"/>
      <c r="DF248" s="27"/>
      <c r="DG248" s="27"/>
      <c r="DH248" s="27"/>
      <c r="DI248" s="27"/>
      <c r="DJ248" s="27"/>
      <c r="DK248" s="27"/>
      <c r="DL248" s="27"/>
      <c r="DM248" s="27"/>
      <c r="DN248" s="27"/>
      <c r="DO248" s="27"/>
      <c r="DP248" s="27"/>
      <c r="DQ248" s="27"/>
      <c r="DR248" s="27"/>
      <c r="DS248" s="27"/>
      <c r="DT248" s="27"/>
      <c r="DU248" s="27"/>
      <c r="DV248" s="27"/>
      <c r="DW248" s="27"/>
      <c r="DX248" s="27"/>
      <c r="DY248" s="27"/>
      <c r="DZ248" s="27"/>
      <c r="EA248" s="27"/>
      <c r="EB248" s="27"/>
      <c r="EC248" s="27"/>
      <c r="ED248" s="27"/>
      <c r="EE248" s="27"/>
      <c r="EF248" s="27"/>
      <c r="EG248" s="27"/>
      <c r="EH248" s="27"/>
      <c r="EI248" s="27"/>
      <c r="EJ248" s="27"/>
      <c r="EK248" s="27"/>
      <c r="EL248" s="27"/>
      <c r="EM248" s="27"/>
      <c r="EN248" s="27"/>
      <c r="EO248" s="27"/>
      <c r="EP248" s="27"/>
      <c r="EQ248" s="27"/>
      <c r="ER248" s="27"/>
      <c r="ES248" s="27"/>
      <c r="ET248" s="27"/>
      <c r="EU248" s="27"/>
      <c r="EV248" s="27"/>
      <c r="EW248" s="27"/>
      <c r="EX248" s="27"/>
      <c r="EY248" s="27"/>
      <c r="EZ248" s="27"/>
      <c r="FA248" s="27"/>
      <c r="FB248" s="27"/>
      <c r="FC248" s="27"/>
      <c r="FD248" s="27"/>
      <c r="FE248" s="27"/>
      <c r="FF248" s="27"/>
      <c r="FG248" s="27"/>
      <c r="FH248" s="27"/>
      <c r="FI248" s="27"/>
      <c r="FJ248" s="27"/>
      <c r="FK248" s="27"/>
      <c r="FL248" s="27"/>
      <c r="FM248" s="27"/>
      <c r="FN248" s="27"/>
      <c r="FO248" s="27"/>
      <c r="FP248" s="27"/>
      <c r="FQ248" s="27"/>
      <c r="FR248" s="27"/>
      <c r="FS248" s="27"/>
      <c r="FT248" s="27"/>
      <c r="FU248" s="27"/>
      <c r="FV248" s="27"/>
      <c r="FW248" s="27"/>
      <c r="FX248" s="27"/>
      <c r="FY248" s="27"/>
      <c r="FZ248" s="27"/>
      <c r="GA248" s="27"/>
      <c r="GB248" s="27"/>
      <c r="GC248" s="27"/>
      <c r="GD248" s="27"/>
      <c r="GE248" s="27"/>
      <c r="GF248" s="27"/>
      <c r="GG248" s="27"/>
      <c r="GH248" s="27"/>
      <c r="GI248" s="27"/>
      <c r="GJ248" s="27"/>
      <c r="GK248" s="27"/>
      <c r="GL248" s="27"/>
      <c r="GM248" s="27"/>
      <c r="GN248" s="27"/>
      <c r="GO248" s="27"/>
      <c r="GP248" s="27"/>
      <c r="GQ248" s="27"/>
      <c r="GR248" s="27"/>
      <c r="GS248" s="27"/>
      <c r="GT248" s="27"/>
      <c r="GU248" s="27"/>
      <c r="GV248" s="27"/>
      <c r="GW248" s="27"/>
      <c r="GX248" s="27"/>
      <c r="GY248" s="27"/>
      <c r="GZ248" s="27"/>
      <c r="HA248" s="27"/>
      <c r="HB248" s="27"/>
      <c r="HC248" s="27"/>
      <c r="HD248" s="27"/>
    </row>
    <row r="249" spans="1:212" s="7" customFormat="1" ht="25.5" customHeight="1" x14ac:dyDescent="0.3">
      <c r="A249" s="73">
        <v>634700</v>
      </c>
      <c r="B249" s="89" t="s">
        <v>543</v>
      </c>
      <c r="C249" s="93">
        <v>0.22</v>
      </c>
      <c r="D249" s="137">
        <v>0</v>
      </c>
      <c r="E249" s="137">
        <v>33</v>
      </c>
      <c r="F249" s="140" t="s">
        <v>345</v>
      </c>
      <c r="G249" s="85" t="s">
        <v>31</v>
      </c>
      <c r="H249" s="121">
        <v>42353</v>
      </c>
      <c r="I249" s="85" t="s">
        <v>32</v>
      </c>
      <c r="J249" s="85" t="s">
        <v>346</v>
      </c>
      <c r="K249" s="85">
        <v>33</v>
      </c>
      <c r="L249" s="63">
        <f t="shared" si="3"/>
        <v>150</v>
      </c>
      <c r="M249" s="85" t="s">
        <v>485</v>
      </c>
      <c r="N249" s="89" t="s">
        <v>230</v>
      </c>
      <c r="O249" s="82" t="s">
        <v>15</v>
      </c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0"/>
      <c r="CN249" s="10"/>
      <c r="CO249" s="10"/>
      <c r="CP249" s="10"/>
      <c r="CQ249" s="10"/>
      <c r="CR249" s="10"/>
      <c r="CS249" s="10"/>
      <c r="CT249" s="10"/>
      <c r="CU249" s="10"/>
      <c r="CV249" s="10"/>
      <c r="CW249" s="10"/>
      <c r="CX249" s="10"/>
      <c r="CY249" s="10"/>
      <c r="CZ249" s="10"/>
      <c r="DA249" s="10"/>
      <c r="DB249" s="10"/>
      <c r="DC249" s="10"/>
      <c r="DD249" s="10"/>
      <c r="DE249" s="10"/>
      <c r="DF249" s="10"/>
      <c r="DG249" s="10"/>
      <c r="DH249" s="10"/>
      <c r="DI249" s="10"/>
      <c r="DJ249" s="10"/>
      <c r="DK249" s="10"/>
      <c r="DL249" s="10"/>
      <c r="DM249" s="10"/>
      <c r="DN249" s="10"/>
      <c r="DO249" s="10"/>
      <c r="DP249" s="10"/>
      <c r="DQ249" s="10"/>
      <c r="DR249" s="10"/>
      <c r="DS249" s="10"/>
      <c r="DT249" s="10"/>
      <c r="DU249" s="10"/>
      <c r="DV249" s="10"/>
      <c r="DW249" s="10"/>
      <c r="DX249" s="10"/>
      <c r="DY249" s="10"/>
      <c r="DZ249" s="10"/>
      <c r="EA249" s="10"/>
      <c r="EB249" s="10"/>
      <c r="EC249" s="10"/>
      <c r="ED249" s="10"/>
      <c r="EE249" s="10"/>
      <c r="EF249" s="10"/>
      <c r="EG249" s="10"/>
      <c r="EH249" s="10"/>
      <c r="EI249" s="10"/>
      <c r="EJ249" s="10"/>
      <c r="EK249" s="10"/>
      <c r="EL249" s="10"/>
      <c r="EM249" s="10"/>
      <c r="EN249" s="10"/>
      <c r="EO249" s="10"/>
      <c r="EP249" s="10"/>
      <c r="EQ249" s="10"/>
      <c r="ER249" s="10"/>
      <c r="ES249" s="10"/>
      <c r="ET249" s="10"/>
      <c r="EU249" s="10"/>
      <c r="EV249" s="10"/>
      <c r="EW249" s="10"/>
      <c r="EX249" s="10"/>
      <c r="EY249" s="10"/>
      <c r="EZ249" s="10"/>
      <c r="FA249" s="10"/>
      <c r="FB249" s="10"/>
      <c r="FC249" s="10"/>
      <c r="FD249" s="10"/>
      <c r="FE249" s="10"/>
      <c r="FF249" s="10"/>
      <c r="FG249" s="10"/>
      <c r="FH249" s="10"/>
      <c r="FI249" s="10"/>
      <c r="FJ249" s="10"/>
      <c r="FK249" s="10"/>
      <c r="FL249" s="10"/>
      <c r="FM249" s="10"/>
      <c r="FN249" s="10"/>
      <c r="FO249" s="10"/>
      <c r="FP249" s="10"/>
      <c r="FQ249" s="10"/>
      <c r="FR249" s="10"/>
      <c r="FS249" s="10"/>
      <c r="FT249" s="10"/>
      <c r="FU249" s="10"/>
      <c r="FV249" s="10"/>
      <c r="FW249" s="10"/>
      <c r="FX249" s="10"/>
      <c r="FY249" s="10"/>
      <c r="FZ249" s="10"/>
      <c r="GA249" s="10"/>
      <c r="GB249" s="10"/>
      <c r="GC249" s="10"/>
      <c r="GD249" s="10"/>
      <c r="GE249" s="10"/>
      <c r="GF249" s="10"/>
      <c r="GG249" s="10"/>
      <c r="GH249" s="10"/>
      <c r="GI249" s="10"/>
      <c r="GJ249" s="10"/>
      <c r="GK249" s="10"/>
      <c r="GL249" s="10"/>
      <c r="GM249" s="10"/>
      <c r="GN249" s="10"/>
      <c r="GO249" s="10"/>
      <c r="GP249" s="10"/>
      <c r="GQ249" s="10"/>
      <c r="GR249" s="10"/>
      <c r="GS249" s="10"/>
      <c r="GT249" s="10"/>
      <c r="GU249" s="10"/>
      <c r="GV249" s="10"/>
      <c r="GW249" s="10"/>
      <c r="GX249" s="10"/>
      <c r="GY249" s="10"/>
      <c r="GZ249" s="10"/>
      <c r="HA249" s="10"/>
      <c r="HB249" s="10"/>
      <c r="HC249" s="10"/>
      <c r="HD249" s="10"/>
    </row>
    <row r="250" spans="1:212" s="7" customFormat="1" ht="25.5" customHeight="1" x14ac:dyDescent="0.3">
      <c r="A250" s="73">
        <v>637400</v>
      </c>
      <c r="B250" s="89" t="s">
        <v>592</v>
      </c>
      <c r="C250" s="93">
        <v>0.01</v>
      </c>
      <c r="D250" s="85">
        <v>0</v>
      </c>
      <c r="E250" s="85">
        <v>1</v>
      </c>
      <c r="F250" s="79" t="s">
        <v>347</v>
      </c>
      <c r="G250" s="85" t="s">
        <v>31</v>
      </c>
      <c r="H250" s="121">
        <v>42354</v>
      </c>
      <c r="I250" s="85" t="s">
        <v>32</v>
      </c>
      <c r="J250" s="85" t="s">
        <v>110</v>
      </c>
      <c r="K250" s="85">
        <v>1</v>
      </c>
      <c r="L250" s="63">
        <f t="shared" si="3"/>
        <v>100</v>
      </c>
      <c r="M250" s="85" t="s">
        <v>485</v>
      </c>
      <c r="N250" s="89" t="s">
        <v>60</v>
      </c>
      <c r="O250" s="82" t="s">
        <v>24</v>
      </c>
    </row>
    <row r="251" spans="1:212" s="27" customFormat="1" ht="25.5" customHeight="1" x14ac:dyDescent="0.25">
      <c r="A251" s="73">
        <v>661800</v>
      </c>
      <c r="B251" s="76" t="s">
        <v>591</v>
      </c>
      <c r="C251" s="93">
        <v>0.01</v>
      </c>
      <c r="D251" s="85">
        <v>0</v>
      </c>
      <c r="E251" s="85">
        <v>1</v>
      </c>
      <c r="F251" s="85" t="s">
        <v>348</v>
      </c>
      <c r="G251" s="85" t="s">
        <v>31</v>
      </c>
      <c r="H251" s="99">
        <v>42356</v>
      </c>
      <c r="I251" s="85" t="s">
        <v>32</v>
      </c>
      <c r="J251" s="85" t="s">
        <v>349</v>
      </c>
      <c r="K251" s="85">
        <v>1</v>
      </c>
      <c r="L251" s="63">
        <f t="shared" si="3"/>
        <v>100</v>
      </c>
      <c r="M251" s="85" t="s">
        <v>485</v>
      </c>
      <c r="N251" s="89" t="s">
        <v>230</v>
      </c>
      <c r="O251" s="82" t="s">
        <v>330</v>
      </c>
    </row>
    <row r="252" spans="1:212" s="27" customFormat="1" ht="25.5" customHeight="1" x14ac:dyDescent="0.25">
      <c r="A252" s="100">
        <v>661500</v>
      </c>
      <c r="B252" s="102" t="s">
        <v>590</v>
      </c>
      <c r="C252" s="93">
        <v>0.3</v>
      </c>
      <c r="D252" s="85">
        <v>0</v>
      </c>
      <c r="E252" s="85">
        <v>2</v>
      </c>
      <c r="F252" s="135" t="s">
        <v>350</v>
      </c>
      <c r="G252" s="85" t="s">
        <v>31</v>
      </c>
      <c r="H252" s="154">
        <v>42387</v>
      </c>
      <c r="I252" s="85" t="s">
        <v>32</v>
      </c>
      <c r="J252" s="85" t="s">
        <v>12</v>
      </c>
      <c r="K252" s="85">
        <v>2</v>
      </c>
      <c r="L252" s="63">
        <f t="shared" si="3"/>
        <v>6.666666666666667</v>
      </c>
      <c r="M252" s="85" t="s">
        <v>485</v>
      </c>
      <c r="N252" s="89" t="s">
        <v>48</v>
      </c>
      <c r="O252" s="82" t="s">
        <v>34</v>
      </c>
    </row>
    <row r="253" spans="1:212" s="27" customFormat="1" ht="25.5" customHeight="1" x14ac:dyDescent="0.25">
      <c r="A253" s="100">
        <v>660400</v>
      </c>
      <c r="B253" s="102" t="s">
        <v>589</v>
      </c>
      <c r="C253" s="93">
        <v>0.03</v>
      </c>
      <c r="D253" s="85">
        <v>0</v>
      </c>
      <c r="E253" s="85">
        <v>1</v>
      </c>
      <c r="F253" s="85" t="s">
        <v>351</v>
      </c>
      <c r="G253" s="85" t="s">
        <v>31</v>
      </c>
      <c r="H253" s="99">
        <v>42396</v>
      </c>
      <c r="I253" s="85" t="s">
        <v>32</v>
      </c>
      <c r="J253" s="85" t="s">
        <v>56</v>
      </c>
      <c r="K253" s="85">
        <v>1</v>
      </c>
      <c r="L253" s="63">
        <f t="shared" si="3"/>
        <v>33.333333333333336</v>
      </c>
      <c r="M253" s="85" t="s">
        <v>485</v>
      </c>
      <c r="N253" s="89" t="s">
        <v>107</v>
      </c>
      <c r="O253" s="82" t="s">
        <v>15</v>
      </c>
    </row>
    <row r="254" spans="1:212" s="7" customFormat="1" ht="25.5" customHeight="1" x14ac:dyDescent="0.3">
      <c r="A254" s="100">
        <v>661200</v>
      </c>
      <c r="B254" s="101" t="s">
        <v>588</v>
      </c>
      <c r="C254" s="93">
        <v>0.56000000000000005</v>
      </c>
      <c r="D254" s="85">
        <v>0</v>
      </c>
      <c r="E254" s="85">
        <v>18</v>
      </c>
      <c r="F254" s="85" t="s">
        <v>352</v>
      </c>
      <c r="G254" s="85" t="s">
        <v>31</v>
      </c>
      <c r="H254" s="139">
        <v>42432</v>
      </c>
      <c r="I254" s="85" t="s">
        <v>32</v>
      </c>
      <c r="J254" s="85" t="s">
        <v>56</v>
      </c>
      <c r="K254" s="85">
        <v>18</v>
      </c>
      <c r="L254" s="63">
        <f t="shared" si="3"/>
        <v>32.142857142857139</v>
      </c>
      <c r="M254" s="85" t="s">
        <v>485</v>
      </c>
      <c r="N254" s="89" t="s">
        <v>118</v>
      </c>
      <c r="O254" s="82" t="s">
        <v>67</v>
      </c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0"/>
      <c r="CN254" s="10"/>
      <c r="CO254" s="10"/>
      <c r="CP254" s="10"/>
      <c r="CQ254" s="10"/>
      <c r="CR254" s="10"/>
      <c r="CS254" s="10"/>
      <c r="CT254" s="10"/>
      <c r="CU254" s="10"/>
      <c r="CV254" s="10"/>
      <c r="CW254" s="10"/>
      <c r="CX254" s="10"/>
      <c r="CY254" s="10"/>
      <c r="CZ254" s="10"/>
      <c r="DA254" s="10"/>
      <c r="DB254" s="10"/>
      <c r="DC254" s="10"/>
      <c r="DD254" s="10"/>
      <c r="DE254" s="10"/>
      <c r="DF254" s="10"/>
      <c r="DG254" s="10"/>
      <c r="DH254" s="10"/>
      <c r="DI254" s="10"/>
      <c r="DJ254" s="10"/>
      <c r="DK254" s="10"/>
      <c r="DL254" s="10"/>
      <c r="DM254" s="10"/>
      <c r="DN254" s="10"/>
      <c r="DO254" s="10"/>
      <c r="DP254" s="10"/>
      <c r="DQ254" s="10"/>
      <c r="DR254" s="10"/>
      <c r="DS254" s="10"/>
      <c r="DT254" s="10"/>
      <c r="DU254" s="10"/>
      <c r="DV254" s="10"/>
      <c r="DW254" s="10"/>
      <c r="DX254" s="10"/>
      <c r="DY254" s="10"/>
      <c r="DZ254" s="10"/>
      <c r="EA254" s="10"/>
      <c r="EB254" s="10"/>
      <c r="EC254" s="10"/>
      <c r="ED254" s="10"/>
      <c r="EE254" s="10"/>
      <c r="EF254" s="10"/>
      <c r="EG254" s="10"/>
      <c r="EH254" s="10"/>
      <c r="EI254" s="10"/>
      <c r="EJ254" s="10"/>
      <c r="EK254" s="10"/>
      <c r="EL254" s="10"/>
      <c r="EM254" s="10"/>
      <c r="EN254" s="10"/>
      <c r="EO254" s="10"/>
      <c r="EP254" s="10"/>
      <c r="EQ254" s="10"/>
      <c r="ER254" s="10"/>
      <c r="ES254" s="10"/>
      <c r="ET254" s="10"/>
      <c r="EU254" s="10"/>
      <c r="EV254" s="10"/>
      <c r="EW254" s="10"/>
      <c r="EX254" s="10"/>
      <c r="EY254" s="10"/>
      <c r="EZ254" s="10"/>
      <c r="FA254" s="10"/>
      <c r="FB254" s="10"/>
      <c r="FC254" s="10"/>
      <c r="FD254" s="10"/>
      <c r="FE254" s="10"/>
      <c r="FF254" s="10"/>
      <c r="FG254" s="10"/>
      <c r="FH254" s="10"/>
      <c r="FI254" s="10"/>
      <c r="FJ254" s="10"/>
      <c r="FK254" s="10"/>
      <c r="FL254" s="10"/>
      <c r="FM254" s="10"/>
      <c r="FN254" s="10"/>
      <c r="FO254" s="10"/>
      <c r="FP254" s="10"/>
      <c r="FQ254" s="10"/>
      <c r="FR254" s="10"/>
      <c r="FS254" s="10"/>
      <c r="FT254" s="10"/>
      <c r="FU254" s="10"/>
      <c r="FV254" s="10"/>
      <c r="FW254" s="10"/>
      <c r="FX254" s="10"/>
      <c r="FY254" s="10"/>
      <c r="FZ254" s="10"/>
      <c r="GA254" s="10"/>
      <c r="GB254" s="10"/>
      <c r="GC254" s="10"/>
      <c r="GD254" s="10"/>
      <c r="GE254" s="10"/>
      <c r="GF254" s="10"/>
      <c r="GG254" s="10"/>
      <c r="GH254" s="10"/>
      <c r="GI254" s="10"/>
      <c r="GJ254" s="10"/>
      <c r="GK254" s="10"/>
      <c r="GL254" s="10"/>
      <c r="GM254" s="10"/>
      <c r="GN254" s="10"/>
      <c r="GO254" s="10"/>
      <c r="GP254" s="10"/>
      <c r="GQ254" s="10"/>
      <c r="GR254" s="10"/>
      <c r="GS254" s="10"/>
      <c r="GT254" s="10"/>
      <c r="GU254" s="10"/>
      <c r="GV254" s="10"/>
      <c r="GW254" s="10"/>
      <c r="GX254" s="10"/>
      <c r="GY254" s="10"/>
      <c r="GZ254" s="10"/>
      <c r="HA254" s="10"/>
      <c r="HB254" s="10"/>
      <c r="HC254" s="10"/>
      <c r="HD254" s="10"/>
    </row>
    <row r="255" spans="1:212" s="37" customFormat="1" ht="25.5" customHeight="1" x14ac:dyDescent="0.25">
      <c r="A255" s="73">
        <v>638500</v>
      </c>
      <c r="B255" s="89" t="s">
        <v>587</v>
      </c>
      <c r="C255" s="93">
        <v>0.28999999999999998</v>
      </c>
      <c r="D255" s="85">
        <v>0</v>
      </c>
      <c r="E255" s="85">
        <v>16</v>
      </c>
      <c r="F255" s="85" t="s">
        <v>353</v>
      </c>
      <c r="G255" s="85" t="s">
        <v>31</v>
      </c>
      <c r="H255" s="136">
        <v>42446</v>
      </c>
      <c r="I255" s="85" t="s">
        <v>32</v>
      </c>
      <c r="J255" s="85" t="s">
        <v>110</v>
      </c>
      <c r="K255" s="85">
        <v>16</v>
      </c>
      <c r="L255" s="63">
        <f t="shared" si="3"/>
        <v>55.172413793103452</v>
      </c>
      <c r="M255" s="85" t="s">
        <v>485</v>
      </c>
      <c r="N255" s="89" t="s">
        <v>48</v>
      </c>
      <c r="O255" s="79" t="s">
        <v>34</v>
      </c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  <c r="AA255" s="27"/>
      <c r="AB255" s="27"/>
      <c r="AC255" s="27"/>
      <c r="AD255" s="27"/>
      <c r="AE255" s="27"/>
      <c r="AF255" s="27"/>
      <c r="AG255" s="27"/>
      <c r="AH255" s="27"/>
      <c r="AI255" s="27"/>
      <c r="AJ255" s="27"/>
      <c r="AK255" s="27"/>
      <c r="AL255" s="27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  <c r="BH255" s="27"/>
      <c r="BI255" s="27"/>
      <c r="BJ255" s="27"/>
      <c r="BK255" s="27"/>
      <c r="BL255" s="27"/>
      <c r="BM255" s="27"/>
      <c r="BN255" s="27"/>
      <c r="BO255" s="27"/>
      <c r="BP255" s="27"/>
      <c r="BQ255" s="27"/>
      <c r="BR255" s="27"/>
      <c r="BS255" s="27"/>
      <c r="BT255" s="27"/>
      <c r="BU255" s="27"/>
      <c r="BV255" s="27"/>
      <c r="BW255" s="27"/>
      <c r="BX255" s="27"/>
      <c r="BY255" s="27"/>
      <c r="BZ255" s="27"/>
      <c r="CA255" s="27"/>
      <c r="CB255" s="27"/>
      <c r="CC255" s="27"/>
      <c r="CD255" s="27"/>
      <c r="CE255" s="27"/>
      <c r="CF255" s="27"/>
      <c r="CG255" s="27"/>
      <c r="CH255" s="27"/>
      <c r="CI255" s="27"/>
      <c r="CJ255" s="27"/>
      <c r="CK255" s="27"/>
      <c r="CL255" s="27"/>
      <c r="CM255" s="27"/>
      <c r="CN255" s="27"/>
      <c r="CO255" s="27"/>
      <c r="CP255" s="27"/>
      <c r="CQ255" s="27"/>
      <c r="CR255" s="27"/>
      <c r="CS255" s="27"/>
      <c r="CT255" s="27"/>
      <c r="CU255" s="27"/>
      <c r="CV255" s="27"/>
      <c r="CW255" s="27"/>
      <c r="CX255" s="27"/>
      <c r="CY255" s="27"/>
      <c r="CZ255" s="27"/>
      <c r="DA255" s="27"/>
      <c r="DB255" s="27"/>
      <c r="DC255" s="27"/>
      <c r="DD255" s="27"/>
      <c r="DE255" s="27"/>
      <c r="DF255" s="27"/>
      <c r="DG255" s="27"/>
      <c r="DH255" s="27"/>
      <c r="DI255" s="27"/>
      <c r="DJ255" s="27"/>
      <c r="DK255" s="27"/>
      <c r="DL255" s="27"/>
      <c r="DM255" s="27"/>
      <c r="DN255" s="27"/>
      <c r="DO255" s="27"/>
      <c r="DP255" s="27"/>
      <c r="DQ255" s="27"/>
      <c r="DR255" s="27"/>
      <c r="DS255" s="27"/>
      <c r="DT255" s="27"/>
      <c r="DU255" s="27"/>
      <c r="DV255" s="27"/>
      <c r="DW255" s="27"/>
      <c r="DX255" s="27"/>
      <c r="DY255" s="27"/>
      <c r="DZ255" s="27"/>
      <c r="EA255" s="27"/>
      <c r="EB255" s="27"/>
      <c r="EC255" s="27"/>
      <c r="ED255" s="27"/>
      <c r="EE255" s="27"/>
      <c r="EF255" s="27"/>
      <c r="EG255" s="27"/>
      <c r="EH255" s="27"/>
      <c r="EI255" s="27"/>
      <c r="EJ255" s="27"/>
      <c r="EK255" s="27"/>
      <c r="EL255" s="27"/>
      <c r="EM255" s="27"/>
      <c r="EN255" s="27"/>
      <c r="EO255" s="27"/>
      <c r="EP255" s="27"/>
      <c r="EQ255" s="27"/>
      <c r="ER255" s="27"/>
      <c r="ES255" s="27"/>
      <c r="ET255" s="27"/>
      <c r="EU255" s="27"/>
      <c r="EV255" s="27"/>
      <c r="EW255" s="27"/>
      <c r="EX255" s="27"/>
      <c r="EY255" s="27"/>
      <c r="EZ255" s="27"/>
      <c r="FA255" s="27"/>
      <c r="FB255" s="27"/>
      <c r="FC255" s="27"/>
      <c r="FD255" s="27"/>
      <c r="FE255" s="27"/>
      <c r="FF255" s="27"/>
      <c r="FG255" s="27"/>
      <c r="FH255" s="27"/>
      <c r="FI255" s="27"/>
      <c r="FJ255" s="27"/>
      <c r="FK255" s="27"/>
      <c r="FL255" s="27"/>
      <c r="FM255" s="27"/>
      <c r="FN255" s="27"/>
      <c r="FO255" s="27"/>
      <c r="FP255" s="27"/>
      <c r="FQ255" s="27"/>
      <c r="FR255" s="27"/>
      <c r="FS255" s="27"/>
      <c r="FT255" s="27"/>
      <c r="FU255" s="27"/>
      <c r="FV255" s="27"/>
      <c r="FW255" s="27"/>
      <c r="FX255" s="27"/>
      <c r="FY255" s="27"/>
      <c r="FZ255" s="27"/>
      <c r="GA255" s="27"/>
      <c r="GB255" s="27"/>
      <c r="GC255" s="27"/>
      <c r="GD255" s="27"/>
      <c r="GE255" s="27"/>
      <c r="GF255" s="27"/>
      <c r="GG255" s="27"/>
      <c r="GH255" s="27"/>
      <c r="GI255" s="27"/>
      <c r="GJ255" s="27"/>
      <c r="GK255" s="27"/>
      <c r="GL255" s="27"/>
      <c r="GM255" s="27"/>
      <c r="GN255" s="27"/>
      <c r="GO255" s="27"/>
      <c r="GP255" s="27"/>
      <c r="GQ255" s="27"/>
      <c r="GR255" s="27"/>
      <c r="GS255" s="27"/>
      <c r="GT255" s="27"/>
      <c r="GU255" s="27"/>
      <c r="GV255" s="27"/>
      <c r="GW255" s="27"/>
      <c r="GX255" s="27"/>
      <c r="GY255" s="27"/>
      <c r="GZ255" s="27"/>
      <c r="HA255" s="27"/>
      <c r="HB255" s="27"/>
      <c r="HC255" s="27"/>
      <c r="HD255" s="27"/>
    </row>
    <row r="256" spans="1:212" ht="25.5" customHeight="1" x14ac:dyDescent="0.3">
      <c r="A256" s="73">
        <v>617500</v>
      </c>
      <c r="B256" s="89" t="s">
        <v>586</v>
      </c>
      <c r="C256" s="93">
        <v>0.05</v>
      </c>
      <c r="D256" s="85">
        <v>0</v>
      </c>
      <c r="E256" s="85">
        <v>2</v>
      </c>
      <c r="F256" s="85" t="s">
        <v>354</v>
      </c>
      <c r="G256" s="85" t="s">
        <v>31</v>
      </c>
      <c r="H256" s="157">
        <v>41425</v>
      </c>
      <c r="I256" s="85" t="s">
        <v>32</v>
      </c>
      <c r="J256" s="85" t="s">
        <v>12</v>
      </c>
      <c r="K256" s="85">
        <v>2</v>
      </c>
      <c r="L256" s="63">
        <f t="shared" si="3"/>
        <v>40</v>
      </c>
      <c r="M256" s="85" t="s">
        <v>485</v>
      </c>
      <c r="N256" s="89" t="s">
        <v>107</v>
      </c>
      <c r="O256" s="82" t="s">
        <v>15</v>
      </c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  <c r="DH256" s="7"/>
      <c r="DI256" s="7"/>
      <c r="DJ256" s="7"/>
      <c r="DK256" s="7"/>
      <c r="DL256" s="7"/>
      <c r="DM256" s="7"/>
      <c r="DN256" s="7"/>
      <c r="DO256" s="7"/>
      <c r="DP256" s="7"/>
      <c r="DQ256" s="7"/>
      <c r="DR256" s="7"/>
      <c r="DS256" s="7"/>
      <c r="DT256" s="7"/>
      <c r="DU256" s="7"/>
      <c r="DV256" s="7"/>
      <c r="DW256" s="7"/>
      <c r="DX256" s="7"/>
      <c r="DY256" s="7"/>
      <c r="DZ256" s="7"/>
      <c r="EA256" s="7"/>
      <c r="EB256" s="7"/>
      <c r="EC256" s="7"/>
      <c r="ED256" s="7"/>
      <c r="EE256" s="7"/>
      <c r="EF256" s="7"/>
      <c r="EG256" s="7"/>
      <c r="EH256" s="7"/>
      <c r="EI256" s="7"/>
      <c r="EJ256" s="7"/>
      <c r="EK256" s="7"/>
      <c r="EL256" s="7"/>
      <c r="EM256" s="7"/>
      <c r="EN256" s="7"/>
      <c r="EO256" s="7"/>
      <c r="EP256" s="7"/>
      <c r="EQ256" s="7"/>
      <c r="ER256" s="7"/>
      <c r="ES256" s="7"/>
      <c r="ET256" s="7"/>
      <c r="EU256" s="7"/>
      <c r="EV256" s="7"/>
      <c r="EW256" s="7"/>
      <c r="EX256" s="7"/>
      <c r="EY256" s="7"/>
      <c r="EZ256" s="7"/>
      <c r="FA256" s="7"/>
      <c r="FB256" s="7"/>
      <c r="FC256" s="7"/>
      <c r="FD256" s="7"/>
      <c r="FE256" s="7"/>
      <c r="FF256" s="7"/>
      <c r="FG256" s="7"/>
      <c r="FH256" s="7"/>
      <c r="FI256" s="7"/>
      <c r="FJ256" s="7"/>
      <c r="FK256" s="7"/>
      <c r="FL256" s="7"/>
      <c r="FM256" s="7"/>
      <c r="FN256" s="7"/>
      <c r="FO256" s="7"/>
      <c r="FP256" s="7"/>
      <c r="FQ256" s="7"/>
      <c r="FR256" s="7"/>
      <c r="FS256" s="7"/>
      <c r="FT256" s="7"/>
      <c r="FU256" s="7"/>
      <c r="FV256" s="7"/>
      <c r="FW256" s="7"/>
      <c r="FX256" s="7"/>
      <c r="FY256" s="7"/>
      <c r="FZ256" s="7"/>
      <c r="GA256" s="7"/>
      <c r="GB256" s="7"/>
      <c r="GC256" s="7"/>
      <c r="GD256" s="7"/>
      <c r="GE256" s="7"/>
      <c r="GF256" s="7"/>
      <c r="GG256" s="7"/>
      <c r="GH256" s="7"/>
      <c r="GI256" s="7"/>
      <c r="GJ256" s="7"/>
      <c r="GK256" s="7"/>
      <c r="GL256" s="7"/>
      <c r="GM256" s="7"/>
      <c r="GN256" s="7"/>
      <c r="GO256" s="7"/>
      <c r="GP256" s="7"/>
      <c r="GQ256" s="7"/>
      <c r="GR256" s="7"/>
      <c r="GS256" s="7"/>
      <c r="GT256" s="7"/>
      <c r="GU256" s="7"/>
      <c r="GV256" s="7"/>
      <c r="GW256" s="7"/>
      <c r="GX256" s="7"/>
      <c r="GY256" s="7"/>
      <c r="GZ256" s="7"/>
      <c r="HA256" s="7"/>
      <c r="HB256" s="7"/>
      <c r="HC256" s="7"/>
      <c r="HD256" s="7"/>
    </row>
    <row r="257" spans="1:212" s="27" customFormat="1" ht="25.5" customHeight="1" x14ac:dyDescent="0.25">
      <c r="A257" s="73">
        <v>628400</v>
      </c>
      <c r="B257" s="89" t="s">
        <v>585</v>
      </c>
      <c r="C257" s="93">
        <v>1.2</v>
      </c>
      <c r="D257" s="85">
        <v>0</v>
      </c>
      <c r="E257" s="85">
        <v>1</v>
      </c>
      <c r="F257" s="85" t="s">
        <v>355</v>
      </c>
      <c r="G257" s="85" t="s">
        <v>31</v>
      </c>
      <c r="H257" s="134">
        <v>41625</v>
      </c>
      <c r="I257" s="85" t="s">
        <v>32</v>
      </c>
      <c r="J257" s="85" t="s">
        <v>39</v>
      </c>
      <c r="K257" s="85">
        <v>1</v>
      </c>
      <c r="L257" s="63">
        <f t="shared" si="3"/>
        <v>0.83333333333333337</v>
      </c>
      <c r="M257" s="85" t="s">
        <v>485</v>
      </c>
      <c r="N257" s="89" t="s">
        <v>48</v>
      </c>
      <c r="O257" s="82" t="s">
        <v>41</v>
      </c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0"/>
      <c r="CN257" s="10"/>
      <c r="CO257" s="10"/>
      <c r="CP257" s="10"/>
      <c r="CQ257" s="10"/>
      <c r="CR257" s="10"/>
      <c r="CS257" s="10"/>
      <c r="CT257" s="10"/>
      <c r="CU257" s="10"/>
      <c r="CV257" s="10"/>
      <c r="CW257" s="10"/>
      <c r="CX257" s="10"/>
      <c r="CY257" s="10"/>
      <c r="CZ257" s="10"/>
      <c r="DA257" s="10"/>
      <c r="DB257" s="10"/>
      <c r="DC257" s="10"/>
      <c r="DD257" s="10"/>
      <c r="DE257" s="10"/>
      <c r="DF257" s="10"/>
      <c r="DG257" s="10"/>
      <c r="DH257" s="10"/>
      <c r="DI257" s="10"/>
      <c r="DJ257" s="10"/>
      <c r="DK257" s="10"/>
      <c r="DL257" s="10"/>
      <c r="DM257" s="10"/>
      <c r="DN257" s="10"/>
      <c r="DO257" s="10"/>
      <c r="DP257" s="10"/>
      <c r="DQ257" s="10"/>
      <c r="DR257" s="10"/>
      <c r="DS257" s="10"/>
      <c r="DT257" s="10"/>
      <c r="DU257" s="10"/>
      <c r="DV257" s="10"/>
      <c r="DW257" s="10"/>
      <c r="DX257" s="10"/>
      <c r="DY257" s="10"/>
      <c r="DZ257" s="10"/>
      <c r="EA257" s="10"/>
      <c r="EB257" s="10"/>
      <c r="EC257" s="10"/>
      <c r="ED257" s="10"/>
      <c r="EE257" s="10"/>
      <c r="EF257" s="10"/>
      <c r="EG257" s="10"/>
      <c r="EH257" s="10"/>
      <c r="EI257" s="10"/>
      <c r="EJ257" s="10"/>
      <c r="EK257" s="10"/>
      <c r="EL257" s="10"/>
      <c r="EM257" s="10"/>
      <c r="EN257" s="10"/>
      <c r="EO257" s="10"/>
      <c r="EP257" s="10"/>
      <c r="EQ257" s="10"/>
      <c r="ER257" s="10"/>
      <c r="ES257" s="10"/>
      <c r="ET257" s="10"/>
      <c r="EU257" s="10"/>
      <c r="EV257" s="10"/>
      <c r="EW257" s="10"/>
      <c r="EX257" s="10"/>
      <c r="EY257" s="10"/>
      <c r="EZ257" s="10"/>
      <c r="FA257" s="10"/>
      <c r="FB257" s="10"/>
      <c r="FC257" s="10"/>
      <c r="FD257" s="10"/>
      <c r="FE257" s="10"/>
      <c r="FF257" s="10"/>
      <c r="FG257" s="10"/>
      <c r="FH257" s="10"/>
      <c r="FI257" s="10"/>
      <c r="FJ257" s="10"/>
      <c r="FK257" s="10"/>
      <c r="FL257" s="10"/>
      <c r="FM257" s="10"/>
      <c r="FN257" s="10"/>
      <c r="FO257" s="10"/>
      <c r="FP257" s="10"/>
      <c r="FQ257" s="10"/>
      <c r="FR257" s="10"/>
      <c r="FS257" s="10"/>
      <c r="FT257" s="10"/>
      <c r="FU257" s="10"/>
      <c r="FV257" s="10"/>
      <c r="FW257" s="10"/>
      <c r="FX257" s="10"/>
      <c r="FY257" s="10"/>
      <c r="FZ257" s="10"/>
      <c r="GA257" s="10"/>
      <c r="GB257" s="10"/>
      <c r="GC257" s="10"/>
      <c r="GD257" s="10"/>
      <c r="GE257" s="10"/>
      <c r="GF257" s="10"/>
      <c r="GG257" s="10"/>
      <c r="GH257" s="10"/>
      <c r="GI257" s="10"/>
      <c r="GJ257" s="10"/>
      <c r="GK257" s="10"/>
      <c r="GL257" s="10"/>
      <c r="GM257" s="10"/>
      <c r="GN257" s="10"/>
      <c r="GO257" s="10"/>
      <c r="GP257" s="10"/>
      <c r="GQ257" s="10"/>
      <c r="GR257" s="10"/>
      <c r="GS257" s="10"/>
      <c r="GT257" s="10"/>
      <c r="GU257" s="10"/>
      <c r="GV257" s="10"/>
      <c r="GW257" s="10"/>
      <c r="GX257" s="10"/>
      <c r="GY257" s="10"/>
      <c r="GZ257" s="10"/>
      <c r="HA257" s="10"/>
      <c r="HB257" s="10"/>
      <c r="HC257" s="10"/>
      <c r="HD257" s="10"/>
    </row>
    <row r="258" spans="1:212" s="27" customFormat="1" ht="12.75" customHeight="1" x14ac:dyDescent="0.3">
      <c r="A258" s="74"/>
      <c r="B258" s="104"/>
      <c r="C258" s="30"/>
      <c r="D258" s="24">
        <f>SUM(D94:D257)</f>
        <v>0</v>
      </c>
      <c r="E258" s="24">
        <f>SUM(E94:E257)</f>
        <v>641</v>
      </c>
      <c r="F258" s="31"/>
      <c r="G258" s="30"/>
      <c r="H258" s="32"/>
      <c r="I258" s="32"/>
      <c r="J258" s="30"/>
      <c r="K258" s="30"/>
      <c r="L258" s="64"/>
      <c r="M258" s="30"/>
      <c r="N258" s="104"/>
      <c r="O258" s="67"/>
    </row>
    <row r="259" spans="1:212" s="20" customFormat="1" ht="12.75" customHeight="1" x14ac:dyDescent="0.3">
      <c r="A259" s="74"/>
      <c r="B259" s="104"/>
      <c r="C259" s="30"/>
      <c r="D259" s="30"/>
      <c r="E259" s="30"/>
      <c r="F259" s="31"/>
      <c r="G259" s="30"/>
      <c r="H259" s="32"/>
      <c r="I259" s="32"/>
      <c r="J259" s="30"/>
      <c r="K259" s="30"/>
      <c r="L259" s="64"/>
      <c r="M259" s="30"/>
      <c r="N259" s="104"/>
      <c r="O259" s="59"/>
    </row>
    <row r="260" spans="1:212" s="27" customFormat="1" ht="17.25" customHeight="1" x14ac:dyDescent="0.3">
      <c r="A260" s="71"/>
      <c r="B260" s="105" t="s">
        <v>356</v>
      </c>
      <c r="C260" s="178" t="s">
        <v>357</v>
      </c>
      <c r="D260" s="179"/>
      <c r="E260" s="179"/>
      <c r="F260" s="179"/>
      <c r="G260" s="179"/>
      <c r="H260" s="179"/>
      <c r="I260" s="179"/>
      <c r="J260" s="19"/>
      <c r="K260" s="47"/>
      <c r="L260" s="64"/>
      <c r="M260" s="31"/>
      <c r="N260" s="169"/>
      <c r="O260" s="67"/>
    </row>
    <row r="261" spans="1:212" s="7" customFormat="1" ht="13" x14ac:dyDescent="0.3">
      <c r="A261" s="74"/>
      <c r="B261" s="106"/>
      <c r="C261" s="30"/>
      <c r="D261" s="30"/>
      <c r="E261" s="30"/>
      <c r="F261" s="31"/>
      <c r="G261" s="30"/>
      <c r="H261" s="30"/>
      <c r="I261" s="30"/>
      <c r="J261" s="35"/>
      <c r="K261" s="30"/>
      <c r="L261" s="64"/>
      <c r="M261" s="30"/>
      <c r="N261" s="104"/>
      <c r="O261" s="57"/>
    </row>
    <row r="262" spans="1:212" s="7" customFormat="1" ht="13.5" customHeight="1" x14ac:dyDescent="0.3">
      <c r="A262" s="72"/>
      <c r="B262" s="86"/>
      <c r="C262" s="23"/>
      <c r="D262" s="24" t="s">
        <v>3</v>
      </c>
      <c r="E262" s="24"/>
      <c r="F262" s="25"/>
      <c r="G262" s="24"/>
      <c r="H262" s="26"/>
      <c r="I262" s="24"/>
      <c r="J262" s="24"/>
      <c r="K262" s="24"/>
      <c r="L262" s="60"/>
      <c r="M262" s="24"/>
      <c r="N262" s="103"/>
      <c r="O262" s="77"/>
    </row>
    <row r="263" spans="1:212" s="27" customFormat="1" ht="25.5" customHeight="1" x14ac:dyDescent="0.25">
      <c r="A263" s="103" t="s">
        <v>481</v>
      </c>
      <c r="B263" s="86" t="s">
        <v>4</v>
      </c>
      <c r="C263" s="90" t="s">
        <v>482</v>
      </c>
      <c r="D263" s="61" t="s">
        <v>5</v>
      </c>
      <c r="E263" s="61" t="s">
        <v>6</v>
      </c>
      <c r="F263" s="61" t="s">
        <v>795</v>
      </c>
      <c r="G263" s="61" t="s">
        <v>7</v>
      </c>
      <c r="H263" s="94" t="s">
        <v>8</v>
      </c>
      <c r="I263" s="61" t="s">
        <v>483</v>
      </c>
      <c r="J263" s="61" t="s">
        <v>796</v>
      </c>
      <c r="K263" s="61" t="s">
        <v>797</v>
      </c>
      <c r="L263" s="61" t="s">
        <v>484</v>
      </c>
      <c r="M263" s="61" t="s">
        <v>485</v>
      </c>
      <c r="N263" s="103" t="s">
        <v>486</v>
      </c>
      <c r="O263" s="78" t="s">
        <v>9</v>
      </c>
    </row>
    <row r="264" spans="1:212" s="36" customFormat="1" ht="25.5" customHeight="1" x14ac:dyDescent="0.25">
      <c r="A264" s="73">
        <v>614700</v>
      </c>
      <c r="B264" s="76" t="s">
        <v>358</v>
      </c>
      <c r="C264" s="79">
        <v>0.01</v>
      </c>
      <c r="D264" s="79">
        <v>1</v>
      </c>
      <c r="E264" s="79">
        <v>0</v>
      </c>
      <c r="F264" s="85" t="s">
        <v>779</v>
      </c>
      <c r="G264" s="79" t="s">
        <v>11</v>
      </c>
      <c r="H264" s="97">
        <v>41229</v>
      </c>
      <c r="I264" s="97">
        <v>42292</v>
      </c>
      <c r="J264" s="66" t="s">
        <v>302</v>
      </c>
      <c r="K264" s="79">
        <v>1</v>
      </c>
      <c r="L264" s="63">
        <f t="shared" ref="L264:L327" si="4">K264/C264</f>
        <v>100</v>
      </c>
      <c r="M264" s="85" t="s">
        <v>485</v>
      </c>
      <c r="N264" s="76" t="s">
        <v>162</v>
      </c>
      <c r="O264" s="82" t="s">
        <v>15</v>
      </c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27"/>
      <c r="AI264" s="27"/>
      <c r="AJ264" s="27"/>
      <c r="AK264" s="27"/>
      <c r="AL264" s="27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  <c r="BH264" s="27"/>
      <c r="BI264" s="27"/>
      <c r="BJ264" s="27"/>
      <c r="BK264" s="27"/>
      <c r="BL264" s="27"/>
      <c r="BM264" s="27"/>
      <c r="BN264" s="27"/>
      <c r="BO264" s="27"/>
      <c r="BP264" s="27"/>
      <c r="BQ264" s="27"/>
      <c r="BR264" s="27"/>
      <c r="BS264" s="27"/>
      <c r="BT264" s="27"/>
      <c r="BU264" s="27"/>
      <c r="BV264" s="27"/>
      <c r="BW264" s="27"/>
      <c r="BX264" s="27"/>
      <c r="BY264" s="27"/>
      <c r="BZ264" s="27"/>
      <c r="CA264" s="27"/>
      <c r="CB264" s="27"/>
      <c r="CC264" s="27"/>
      <c r="CD264" s="27"/>
      <c r="CE264" s="27"/>
      <c r="CF264" s="27"/>
      <c r="CG264" s="27"/>
      <c r="CH264" s="27"/>
      <c r="CI264" s="27"/>
      <c r="CJ264" s="27"/>
      <c r="CK264" s="27"/>
      <c r="CL264" s="27"/>
      <c r="CM264" s="27"/>
      <c r="CN264" s="27"/>
      <c r="CO264" s="27"/>
      <c r="CP264" s="27"/>
      <c r="CQ264" s="27"/>
      <c r="CR264" s="27"/>
      <c r="CS264" s="27"/>
      <c r="CT264" s="27"/>
      <c r="CU264" s="27"/>
      <c r="CV264" s="27"/>
      <c r="CW264" s="27"/>
      <c r="CX264" s="27"/>
      <c r="CY264" s="27"/>
      <c r="CZ264" s="27"/>
      <c r="DA264" s="27"/>
      <c r="DB264" s="27"/>
      <c r="DC264" s="27"/>
      <c r="DD264" s="27"/>
      <c r="DE264" s="27"/>
      <c r="DF264" s="27"/>
      <c r="DG264" s="27"/>
      <c r="DH264" s="27"/>
      <c r="DI264" s="27"/>
      <c r="DJ264" s="27"/>
      <c r="DK264" s="27"/>
      <c r="DL264" s="27"/>
      <c r="DM264" s="27"/>
      <c r="DN264" s="27"/>
      <c r="DO264" s="27"/>
      <c r="DP264" s="27"/>
      <c r="DQ264" s="27"/>
      <c r="DR264" s="27"/>
      <c r="DS264" s="27"/>
      <c r="DT264" s="27"/>
      <c r="DU264" s="27"/>
      <c r="DV264" s="27"/>
      <c r="DW264" s="27"/>
      <c r="DX264" s="27"/>
      <c r="DY264" s="27"/>
      <c r="DZ264" s="27"/>
      <c r="EA264" s="27"/>
      <c r="EB264" s="27"/>
      <c r="EC264" s="27"/>
      <c r="ED264" s="27"/>
      <c r="EE264" s="27"/>
      <c r="EF264" s="27"/>
      <c r="EG264" s="27"/>
      <c r="EH264" s="27"/>
      <c r="EI264" s="27"/>
      <c r="EJ264" s="27"/>
      <c r="EK264" s="27"/>
      <c r="EL264" s="27"/>
      <c r="EM264" s="27"/>
      <c r="EN264" s="27"/>
      <c r="EO264" s="27"/>
      <c r="EP264" s="27"/>
      <c r="EQ264" s="27"/>
      <c r="ER264" s="27"/>
      <c r="ES264" s="27"/>
      <c r="ET264" s="27"/>
      <c r="EU264" s="27"/>
      <c r="EV264" s="27"/>
      <c r="EW264" s="27"/>
      <c r="EX264" s="27"/>
      <c r="EY264" s="27"/>
      <c r="EZ264" s="27"/>
      <c r="FA264" s="27"/>
      <c r="FB264" s="27"/>
      <c r="FC264" s="27"/>
      <c r="FD264" s="27"/>
      <c r="FE264" s="27"/>
      <c r="FF264" s="27"/>
      <c r="FG264" s="27"/>
      <c r="FH264" s="27"/>
      <c r="FI264" s="27"/>
      <c r="FJ264" s="27"/>
      <c r="FK264" s="27"/>
      <c r="FL264" s="27"/>
      <c r="FM264" s="27"/>
      <c r="FN264" s="27"/>
      <c r="FO264" s="27"/>
      <c r="FP264" s="27"/>
      <c r="FQ264" s="27"/>
      <c r="FR264" s="27"/>
      <c r="FS264" s="27"/>
      <c r="FT264" s="27"/>
      <c r="FU264" s="27"/>
      <c r="FV264" s="27"/>
      <c r="FW264" s="27"/>
      <c r="FX264" s="27"/>
      <c r="FY264" s="27"/>
      <c r="FZ264" s="27"/>
      <c r="GA264" s="27"/>
      <c r="GB264" s="27"/>
      <c r="GC264" s="27"/>
      <c r="GD264" s="27"/>
      <c r="GE264" s="27"/>
      <c r="GF264" s="27"/>
      <c r="GG264" s="27"/>
      <c r="GH264" s="27"/>
      <c r="GI264" s="27"/>
      <c r="GJ264" s="27"/>
      <c r="GK264" s="27"/>
      <c r="GL264" s="27"/>
      <c r="GM264" s="27"/>
      <c r="GN264" s="27"/>
      <c r="GO264" s="27"/>
      <c r="GP264" s="27"/>
      <c r="GQ264" s="27"/>
      <c r="GR264" s="27"/>
      <c r="GS264" s="27"/>
      <c r="GT264" s="27"/>
      <c r="GU264" s="27"/>
      <c r="GV264" s="27"/>
      <c r="GW264" s="27"/>
      <c r="GX264" s="27"/>
      <c r="GY264" s="27"/>
      <c r="GZ264" s="27"/>
      <c r="HA264" s="27"/>
      <c r="HB264" s="27"/>
      <c r="HC264" s="27"/>
      <c r="HD264" s="27"/>
    </row>
    <row r="265" spans="1:212" s="27" customFormat="1" ht="25.5" customHeight="1" x14ac:dyDescent="0.25">
      <c r="A265" s="73">
        <v>552900</v>
      </c>
      <c r="B265" s="76" t="s">
        <v>359</v>
      </c>
      <c r="C265" s="66">
        <v>0.05</v>
      </c>
      <c r="D265" s="79">
        <v>6</v>
      </c>
      <c r="E265" s="85">
        <v>0</v>
      </c>
      <c r="F265" s="85" t="s">
        <v>778</v>
      </c>
      <c r="G265" s="85" t="s">
        <v>11</v>
      </c>
      <c r="H265" s="98">
        <v>38744</v>
      </c>
      <c r="I265" s="98">
        <v>39763</v>
      </c>
      <c r="J265" s="79" t="s">
        <v>113</v>
      </c>
      <c r="K265" s="85">
        <v>6</v>
      </c>
      <c r="L265" s="63">
        <f t="shared" si="4"/>
        <v>120</v>
      </c>
      <c r="M265" s="85" t="s">
        <v>485</v>
      </c>
      <c r="N265" s="174" t="s">
        <v>66</v>
      </c>
      <c r="O265" s="79" t="s">
        <v>67</v>
      </c>
    </row>
    <row r="266" spans="1:212" s="27" customFormat="1" ht="25.5" customHeight="1" x14ac:dyDescent="0.25">
      <c r="A266" s="73">
        <v>612400</v>
      </c>
      <c r="B266" s="89" t="s">
        <v>360</v>
      </c>
      <c r="C266" s="79">
        <v>0.01</v>
      </c>
      <c r="D266" s="79">
        <v>1</v>
      </c>
      <c r="E266" s="79">
        <v>0</v>
      </c>
      <c r="F266" s="85" t="s">
        <v>777</v>
      </c>
      <c r="G266" s="79" t="s">
        <v>11</v>
      </c>
      <c r="H266" s="97">
        <v>41103</v>
      </c>
      <c r="I266" s="98">
        <v>42198</v>
      </c>
      <c r="J266" s="66" t="s">
        <v>361</v>
      </c>
      <c r="K266" s="79">
        <v>1</v>
      </c>
      <c r="L266" s="63">
        <f t="shared" si="4"/>
        <v>100</v>
      </c>
      <c r="M266" s="85" t="s">
        <v>485</v>
      </c>
      <c r="N266" s="89" t="s">
        <v>230</v>
      </c>
      <c r="O266" s="82" t="s">
        <v>15</v>
      </c>
    </row>
    <row r="267" spans="1:212" s="27" customFormat="1" ht="25.5" customHeight="1" x14ac:dyDescent="0.25">
      <c r="A267" s="100">
        <v>660600</v>
      </c>
      <c r="B267" s="102" t="s">
        <v>680</v>
      </c>
      <c r="C267" s="93">
        <v>0.23</v>
      </c>
      <c r="D267" s="85">
        <v>3</v>
      </c>
      <c r="E267" s="85">
        <v>0</v>
      </c>
      <c r="F267" s="85" t="s">
        <v>362</v>
      </c>
      <c r="G267" s="85" t="s">
        <v>11</v>
      </c>
      <c r="H267" s="99">
        <v>42405</v>
      </c>
      <c r="I267" s="99">
        <v>42460</v>
      </c>
      <c r="J267" s="85" t="s">
        <v>363</v>
      </c>
      <c r="K267" s="85">
        <v>3</v>
      </c>
      <c r="L267" s="63">
        <f t="shared" si="4"/>
        <v>13.043478260869565</v>
      </c>
      <c r="M267" s="85" t="s">
        <v>485</v>
      </c>
      <c r="N267" s="89" t="s">
        <v>44</v>
      </c>
      <c r="O267" s="82" t="s">
        <v>29</v>
      </c>
    </row>
    <row r="268" spans="1:212" ht="25.5" customHeight="1" x14ac:dyDescent="0.25">
      <c r="A268" s="76">
        <v>643200</v>
      </c>
      <c r="B268" s="89" t="s">
        <v>681</v>
      </c>
      <c r="C268" s="93">
        <v>0.05</v>
      </c>
      <c r="D268" s="85">
        <v>1</v>
      </c>
      <c r="E268" s="85">
        <v>0</v>
      </c>
      <c r="F268" s="85" t="s">
        <v>364</v>
      </c>
      <c r="G268" s="85" t="s">
        <v>11</v>
      </c>
      <c r="H268" s="99">
        <v>42038</v>
      </c>
      <c r="I268" s="99">
        <v>42380</v>
      </c>
      <c r="J268" s="85" t="s">
        <v>365</v>
      </c>
      <c r="K268" s="85">
        <v>1</v>
      </c>
      <c r="L268" s="63">
        <f t="shared" si="4"/>
        <v>20</v>
      </c>
      <c r="M268" s="85" t="s">
        <v>485</v>
      </c>
      <c r="N268" s="89" t="s">
        <v>40</v>
      </c>
      <c r="O268" s="85" t="s">
        <v>24</v>
      </c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27"/>
      <c r="AI268" s="27"/>
      <c r="AJ268" s="27"/>
      <c r="AK268" s="27"/>
      <c r="AL268" s="27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  <c r="BH268" s="27"/>
      <c r="BI268" s="27"/>
      <c r="BJ268" s="27"/>
      <c r="BK268" s="27"/>
      <c r="BL268" s="27"/>
      <c r="BM268" s="27"/>
      <c r="BN268" s="27"/>
      <c r="BO268" s="27"/>
      <c r="BP268" s="27"/>
      <c r="BQ268" s="27"/>
      <c r="BR268" s="27"/>
      <c r="BS268" s="27"/>
      <c r="BT268" s="27"/>
      <c r="BU268" s="27"/>
      <c r="BV268" s="27"/>
      <c r="BW268" s="27"/>
      <c r="BX268" s="27"/>
      <c r="BY268" s="27"/>
      <c r="BZ268" s="27"/>
      <c r="CA268" s="27"/>
      <c r="CB268" s="27"/>
      <c r="CC268" s="27"/>
      <c r="CD268" s="27"/>
      <c r="CE268" s="27"/>
      <c r="CF268" s="27"/>
      <c r="CG268" s="27"/>
      <c r="CH268" s="27"/>
      <c r="CI268" s="27"/>
      <c r="CJ268" s="27"/>
      <c r="CK268" s="27"/>
      <c r="CL268" s="27"/>
      <c r="CM268" s="27"/>
      <c r="CN268" s="27"/>
      <c r="CO268" s="27"/>
      <c r="CP268" s="27"/>
      <c r="CQ268" s="27"/>
      <c r="CR268" s="27"/>
      <c r="CS268" s="27"/>
      <c r="CT268" s="27"/>
      <c r="CU268" s="27"/>
      <c r="CV268" s="27"/>
      <c r="CW268" s="27"/>
      <c r="CX268" s="27"/>
      <c r="CY268" s="27"/>
      <c r="CZ268" s="27"/>
      <c r="DA268" s="27"/>
      <c r="DB268" s="27"/>
      <c r="DC268" s="27"/>
      <c r="DD268" s="27"/>
      <c r="DE268" s="27"/>
      <c r="DF268" s="27"/>
      <c r="DG268" s="27"/>
      <c r="DH268" s="27"/>
      <c r="DI268" s="27"/>
      <c r="DJ268" s="27"/>
      <c r="DK268" s="27"/>
      <c r="DL268" s="27"/>
      <c r="DM268" s="27"/>
      <c r="DN268" s="27"/>
      <c r="DO268" s="27"/>
      <c r="DP268" s="27"/>
      <c r="DQ268" s="27"/>
      <c r="DR268" s="27"/>
      <c r="DS268" s="27"/>
      <c r="DT268" s="27"/>
      <c r="DU268" s="27"/>
      <c r="DV268" s="27"/>
      <c r="DW268" s="27"/>
      <c r="DX268" s="27"/>
      <c r="DY268" s="27"/>
      <c r="DZ268" s="27"/>
      <c r="EA268" s="27"/>
      <c r="EB268" s="27"/>
      <c r="EC268" s="27"/>
      <c r="ED268" s="27"/>
      <c r="EE268" s="27"/>
      <c r="EF268" s="27"/>
      <c r="EG268" s="27"/>
      <c r="EH268" s="27"/>
      <c r="EI268" s="27"/>
      <c r="EJ268" s="27"/>
      <c r="EK268" s="27"/>
      <c r="EL268" s="27"/>
      <c r="EM268" s="27"/>
      <c r="EN268" s="27"/>
      <c r="EO268" s="27"/>
      <c r="EP268" s="27"/>
      <c r="EQ268" s="27"/>
      <c r="ER268" s="27"/>
      <c r="ES268" s="27"/>
      <c r="ET268" s="27"/>
      <c r="EU268" s="27"/>
      <c r="EV268" s="27"/>
      <c r="EW268" s="27"/>
      <c r="EX268" s="27"/>
      <c r="EY268" s="27"/>
      <c r="EZ268" s="27"/>
      <c r="FA268" s="27"/>
      <c r="FB268" s="27"/>
      <c r="FC268" s="27"/>
      <c r="FD268" s="27"/>
      <c r="FE268" s="27"/>
      <c r="FF268" s="27"/>
      <c r="FG268" s="27"/>
      <c r="FH268" s="27"/>
      <c r="FI268" s="27"/>
      <c r="FJ268" s="27"/>
      <c r="FK268" s="27"/>
      <c r="FL268" s="27"/>
      <c r="FM268" s="27"/>
      <c r="FN268" s="27"/>
      <c r="FO268" s="27"/>
      <c r="FP268" s="27"/>
      <c r="FQ268" s="27"/>
      <c r="FR268" s="27"/>
      <c r="FS268" s="27"/>
      <c r="FT268" s="27"/>
      <c r="FU268" s="27"/>
      <c r="FV268" s="27"/>
      <c r="FW268" s="27"/>
      <c r="FX268" s="27"/>
      <c r="FY268" s="27"/>
      <c r="FZ268" s="27"/>
      <c r="GA268" s="27"/>
      <c r="GB268" s="27"/>
      <c r="GC268" s="27"/>
      <c r="GD268" s="27"/>
      <c r="GE268" s="27"/>
      <c r="GF268" s="27"/>
      <c r="GG268" s="27"/>
      <c r="GH268" s="27"/>
      <c r="GI268" s="27"/>
      <c r="GJ268" s="27"/>
      <c r="GK268" s="27"/>
      <c r="GL268" s="27"/>
      <c r="GM268" s="27"/>
      <c r="GN268" s="27"/>
      <c r="GO268" s="27"/>
      <c r="GP268" s="27"/>
      <c r="GQ268" s="27"/>
      <c r="GR268" s="27"/>
      <c r="GS268" s="27"/>
      <c r="GT268" s="27"/>
      <c r="GU268" s="27"/>
      <c r="GV268" s="27"/>
      <c r="GW268" s="27"/>
      <c r="GX268" s="27"/>
      <c r="GY268" s="27"/>
      <c r="GZ268" s="27"/>
      <c r="HA268" s="27"/>
      <c r="HB268" s="27"/>
      <c r="HC268" s="27"/>
      <c r="HD268" s="27"/>
    </row>
    <row r="269" spans="1:212" ht="25.5" customHeight="1" x14ac:dyDescent="0.25">
      <c r="A269" s="100">
        <v>657800</v>
      </c>
      <c r="B269" s="102" t="s">
        <v>682</v>
      </c>
      <c r="C269" s="93">
        <v>0.03</v>
      </c>
      <c r="D269" s="85">
        <v>1</v>
      </c>
      <c r="E269" s="85">
        <v>0</v>
      </c>
      <c r="F269" s="135" t="s">
        <v>366</v>
      </c>
      <c r="G269" s="85" t="s">
        <v>11</v>
      </c>
      <c r="H269" s="154">
        <v>42262</v>
      </c>
      <c r="I269" s="99">
        <v>42460</v>
      </c>
      <c r="J269" s="85" t="s">
        <v>367</v>
      </c>
      <c r="K269" s="85">
        <v>1</v>
      </c>
      <c r="L269" s="63">
        <f t="shared" si="4"/>
        <v>33.333333333333336</v>
      </c>
      <c r="M269" s="85" t="s">
        <v>485</v>
      </c>
      <c r="N269" s="89" t="s">
        <v>118</v>
      </c>
      <c r="O269" s="82" t="s">
        <v>67</v>
      </c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27"/>
      <c r="AI269" s="27"/>
      <c r="AJ269" s="27"/>
      <c r="AK269" s="27"/>
      <c r="AL269" s="27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  <c r="BH269" s="27"/>
      <c r="BI269" s="27"/>
      <c r="BJ269" s="27"/>
      <c r="BK269" s="27"/>
      <c r="BL269" s="27"/>
      <c r="BM269" s="27"/>
      <c r="BN269" s="27"/>
      <c r="BO269" s="27"/>
      <c r="BP269" s="27"/>
      <c r="BQ269" s="27"/>
      <c r="BR269" s="27"/>
      <c r="BS269" s="27"/>
      <c r="BT269" s="27"/>
      <c r="BU269" s="27"/>
      <c r="BV269" s="27"/>
      <c r="BW269" s="27"/>
      <c r="BX269" s="27"/>
      <c r="BY269" s="27"/>
      <c r="BZ269" s="27"/>
      <c r="CA269" s="27"/>
      <c r="CB269" s="27"/>
      <c r="CC269" s="27"/>
      <c r="CD269" s="27"/>
      <c r="CE269" s="27"/>
      <c r="CF269" s="27"/>
      <c r="CG269" s="27"/>
      <c r="CH269" s="27"/>
      <c r="CI269" s="27"/>
      <c r="CJ269" s="27"/>
      <c r="CK269" s="27"/>
      <c r="CL269" s="27"/>
      <c r="CM269" s="27"/>
      <c r="CN269" s="27"/>
      <c r="CO269" s="27"/>
      <c r="CP269" s="27"/>
      <c r="CQ269" s="27"/>
      <c r="CR269" s="27"/>
      <c r="CS269" s="27"/>
      <c r="CT269" s="27"/>
      <c r="CU269" s="27"/>
      <c r="CV269" s="27"/>
      <c r="CW269" s="27"/>
      <c r="CX269" s="27"/>
      <c r="CY269" s="27"/>
      <c r="CZ269" s="27"/>
      <c r="DA269" s="27"/>
      <c r="DB269" s="27"/>
      <c r="DC269" s="27"/>
      <c r="DD269" s="27"/>
      <c r="DE269" s="27"/>
      <c r="DF269" s="27"/>
      <c r="DG269" s="27"/>
      <c r="DH269" s="27"/>
      <c r="DI269" s="27"/>
      <c r="DJ269" s="27"/>
      <c r="DK269" s="27"/>
      <c r="DL269" s="27"/>
      <c r="DM269" s="27"/>
      <c r="DN269" s="27"/>
      <c r="DO269" s="27"/>
      <c r="DP269" s="27"/>
      <c r="DQ269" s="27"/>
      <c r="DR269" s="27"/>
      <c r="DS269" s="27"/>
      <c r="DT269" s="27"/>
      <c r="DU269" s="27"/>
      <c r="DV269" s="27"/>
      <c r="DW269" s="27"/>
      <c r="DX269" s="27"/>
      <c r="DY269" s="27"/>
      <c r="DZ269" s="27"/>
      <c r="EA269" s="27"/>
      <c r="EB269" s="27"/>
      <c r="EC269" s="27"/>
      <c r="ED269" s="27"/>
      <c r="EE269" s="27"/>
      <c r="EF269" s="27"/>
      <c r="EG269" s="27"/>
      <c r="EH269" s="27"/>
      <c r="EI269" s="27"/>
      <c r="EJ269" s="27"/>
      <c r="EK269" s="27"/>
      <c r="EL269" s="27"/>
      <c r="EM269" s="27"/>
      <c r="EN269" s="27"/>
      <c r="EO269" s="27"/>
      <c r="EP269" s="27"/>
      <c r="EQ269" s="27"/>
      <c r="ER269" s="27"/>
      <c r="ES269" s="27"/>
      <c r="ET269" s="27"/>
      <c r="EU269" s="27"/>
      <c r="EV269" s="27"/>
      <c r="EW269" s="27"/>
      <c r="EX269" s="27"/>
      <c r="EY269" s="27"/>
      <c r="EZ269" s="27"/>
      <c r="FA269" s="27"/>
      <c r="FB269" s="27"/>
      <c r="FC269" s="27"/>
      <c r="FD269" s="27"/>
      <c r="FE269" s="27"/>
      <c r="FF269" s="27"/>
      <c r="FG269" s="27"/>
      <c r="FH269" s="27"/>
      <c r="FI269" s="27"/>
      <c r="FJ269" s="27"/>
      <c r="FK269" s="27"/>
      <c r="FL269" s="27"/>
      <c r="FM269" s="27"/>
      <c r="FN269" s="27"/>
      <c r="FO269" s="27"/>
      <c r="FP269" s="27"/>
      <c r="FQ269" s="27"/>
      <c r="FR269" s="27"/>
      <c r="FS269" s="27"/>
      <c r="FT269" s="27"/>
      <c r="FU269" s="27"/>
      <c r="FV269" s="27"/>
      <c r="FW269" s="27"/>
      <c r="FX269" s="27"/>
      <c r="FY269" s="27"/>
      <c r="FZ269" s="27"/>
      <c r="GA269" s="27"/>
      <c r="GB269" s="27"/>
      <c r="GC269" s="27"/>
      <c r="GD269" s="27"/>
      <c r="GE269" s="27"/>
      <c r="GF269" s="27"/>
      <c r="GG269" s="27"/>
      <c r="GH269" s="27"/>
      <c r="GI269" s="27"/>
      <c r="GJ269" s="27"/>
      <c r="GK269" s="27"/>
      <c r="GL269" s="27"/>
      <c r="GM269" s="27"/>
      <c r="GN269" s="27"/>
      <c r="GO269" s="27"/>
      <c r="GP269" s="27"/>
      <c r="GQ269" s="27"/>
      <c r="GR269" s="27"/>
      <c r="GS269" s="27"/>
      <c r="GT269" s="27"/>
      <c r="GU269" s="27"/>
      <c r="GV269" s="27"/>
      <c r="GW269" s="27"/>
      <c r="GX269" s="27"/>
      <c r="GY269" s="27"/>
      <c r="GZ269" s="27"/>
      <c r="HA269" s="27"/>
      <c r="HB269" s="27"/>
      <c r="HC269" s="27"/>
      <c r="HD269" s="27"/>
    </row>
    <row r="270" spans="1:212" ht="25.5" customHeight="1" x14ac:dyDescent="0.25">
      <c r="A270" s="100">
        <v>657600</v>
      </c>
      <c r="B270" s="101" t="s">
        <v>683</v>
      </c>
      <c r="C270" s="93">
        <v>0.1</v>
      </c>
      <c r="D270" s="85">
        <v>1</v>
      </c>
      <c r="E270" s="85">
        <v>0</v>
      </c>
      <c r="F270" s="85" t="s">
        <v>368</v>
      </c>
      <c r="G270" s="85" t="s">
        <v>11</v>
      </c>
      <c r="H270" s="99">
        <v>42324</v>
      </c>
      <c r="I270" s="99">
        <v>42460</v>
      </c>
      <c r="J270" s="85" t="s">
        <v>110</v>
      </c>
      <c r="K270" s="85">
        <v>1</v>
      </c>
      <c r="L270" s="63">
        <f t="shared" si="4"/>
        <v>10</v>
      </c>
      <c r="M270" s="85" t="s">
        <v>485</v>
      </c>
      <c r="N270" s="76" t="s">
        <v>48</v>
      </c>
      <c r="O270" s="82" t="s">
        <v>34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  <c r="BG270" s="28"/>
      <c r="BH270" s="28"/>
      <c r="BI270" s="28"/>
      <c r="BJ270" s="28"/>
      <c r="BK270" s="28"/>
      <c r="BL270" s="28"/>
      <c r="BM270" s="28"/>
      <c r="BN270" s="28"/>
      <c r="BO270" s="28"/>
      <c r="BP270" s="28"/>
      <c r="BQ270" s="28"/>
      <c r="BR270" s="28"/>
      <c r="BS270" s="28"/>
      <c r="BT270" s="28"/>
      <c r="BU270" s="28"/>
      <c r="BV270" s="28"/>
      <c r="BW270" s="28"/>
      <c r="BX270" s="28"/>
      <c r="BY270" s="28"/>
      <c r="BZ270" s="28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/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/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/>
      <c r="ES270" s="28"/>
      <c r="ET270" s="28"/>
      <c r="EU270" s="28"/>
      <c r="EV270" s="28"/>
      <c r="EW270" s="28"/>
      <c r="EX270" s="28"/>
      <c r="EY270" s="28"/>
      <c r="EZ270" s="28"/>
      <c r="FA270" s="28"/>
      <c r="FB270" s="28"/>
      <c r="FC270" s="28"/>
      <c r="FD270" s="28"/>
      <c r="FE270" s="28"/>
      <c r="FF270" s="28"/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/>
      <c r="GB270" s="28"/>
      <c r="GC270" s="28"/>
      <c r="GD270" s="28"/>
      <c r="GE270" s="28"/>
      <c r="GF270" s="28"/>
      <c r="GG270" s="28"/>
      <c r="GH270" s="28"/>
      <c r="GI270" s="28"/>
      <c r="GJ270" s="28"/>
      <c r="GK270" s="28"/>
      <c r="GL270" s="28"/>
      <c r="GM270" s="28"/>
      <c r="GN270" s="28"/>
      <c r="GO270" s="28"/>
      <c r="GP270" s="28"/>
      <c r="GQ270" s="28"/>
      <c r="GR270" s="28"/>
      <c r="GS270" s="28"/>
      <c r="GT270" s="28"/>
      <c r="GU270" s="28"/>
      <c r="GV270" s="28"/>
      <c r="GW270" s="28"/>
      <c r="GX270" s="28"/>
      <c r="GY270" s="28"/>
      <c r="GZ270" s="28"/>
      <c r="HA270" s="28"/>
      <c r="HB270" s="28"/>
      <c r="HC270" s="28"/>
      <c r="HD270" s="28"/>
    </row>
    <row r="271" spans="1:212" ht="25.5" customHeight="1" x14ac:dyDescent="0.25">
      <c r="A271" s="100">
        <v>648100</v>
      </c>
      <c r="B271" s="102" t="s">
        <v>684</v>
      </c>
      <c r="C271" s="93">
        <v>0.01</v>
      </c>
      <c r="D271" s="85">
        <v>1</v>
      </c>
      <c r="E271" s="85">
        <v>0</v>
      </c>
      <c r="F271" s="99" t="s">
        <v>369</v>
      </c>
      <c r="G271" s="85" t="s">
        <v>11</v>
      </c>
      <c r="H271" s="99">
        <v>42138</v>
      </c>
      <c r="I271" s="97">
        <v>42460</v>
      </c>
      <c r="J271" s="85" t="s">
        <v>268</v>
      </c>
      <c r="K271" s="85">
        <v>1</v>
      </c>
      <c r="L271" s="63">
        <f t="shared" si="4"/>
        <v>100</v>
      </c>
      <c r="M271" s="85" t="s">
        <v>485</v>
      </c>
      <c r="N271" s="89" t="s">
        <v>105</v>
      </c>
      <c r="O271" s="82" t="s">
        <v>67</v>
      </c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27"/>
      <c r="AI271" s="27"/>
      <c r="AJ271" s="27"/>
      <c r="AK271" s="27"/>
      <c r="AL271" s="27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  <c r="BH271" s="27"/>
      <c r="BI271" s="27"/>
      <c r="BJ271" s="27"/>
      <c r="BK271" s="27"/>
      <c r="BL271" s="27"/>
      <c r="BM271" s="27"/>
      <c r="BN271" s="27"/>
      <c r="BO271" s="27"/>
      <c r="BP271" s="27"/>
      <c r="BQ271" s="27"/>
      <c r="BR271" s="27"/>
      <c r="BS271" s="27"/>
      <c r="BT271" s="27"/>
      <c r="BU271" s="27"/>
      <c r="BV271" s="27"/>
      <c r="BW271" s="27"/>
      <c r="BX271" s="27"/>
      <c r="BY271" s="27"/>
      <c r="BZ271" s="27"/>
      <c r="CA271" s="27"/>
      <c r="CB271" s="27"/>
      <c r="CC271" s="27"/>
      <c r="CD271" s="27"/>
      <c r="CE271" s="27"/>
      <c r="CF271" s="27"/>
      <c r="CG271" s="27"/>
      <c r="CH271" s="27"/>
      <c r="CI271" s="27"/>
      <c r="CJ271" s="27"/>
      <c r="CK271" s="27"/>
      <c r="CL271" s="27"/>
      <c r="CM271" s="27"/>
      <c r="CN271" s="27"/>
      <c r="CO271" s="27"/>
      <c r="CP271" s="27"/>
      <c r="CQ271" s="27"/>
      <c r="CR271" s="27"/>
      <c r="CS271" s="27"/>
      <c r="CT271" s="27"/>
      <c r="CU271" s="27"/>
      <c r="CV271" s="27"/>
      <c r="CW271" s="27"/>
      <c r="CX271" s="27"/>
      <c r="CY271" s="27"/>
      <c r="CZ271" s="27"/>
      <c r="DA271" s="27"/>
      <c r="DB271" s="27"/>
      <c r="DC271" s="27"/>
      <c r="DD271" s="27"/>
      <c r="DE271" s="27"/>
      <c r="DF271" s="27"/>
      <c r="DG271" s="27"/>
      <c r="DH271" s="27"/>
      <c r="DI271" s="27"/>
      <c r="DJ271" s="27"/>
      <c r="DK271" s="27"/>
      <c r="DL271" s="27"/>
      <c r="DM271" s="27"/>
      <c r="DN271" s="27"/>
      <c r="DO271" s="27"/>
      <c r="DP271" s="27"/>
      <c r="DQ271" s="27"/>
      <c r="DR271" s="27"/>
      <c r="DS271" s="27"/>
      <c r="DT271" s="27"/>
      <c r="DU271" s="27"/>
      <c r="DV271" s="27"/>
      <c r="DW271" s="27"/>
      <c r="DX271" s="27"/>
      <c r="DY271" s="27"/>
      <c r="DZ271" s="27"/>
      <c r="EA271" s="27"/>
      <c r="EB271" s="27"/>
      <c r="EC271" s="27"/>
      <c r="ED271" s="27"/>
      <c r="EE271" s="27"/>
      <c r="EF271" s="27"/>
      <c r="EG271" s="27"/>
      <c r="EH271" s="27"/>
      <c r="EI271" s="27"/>
      <c r="EJ271" s="27"/>
      <c r="EK271" s="27"/>
      <c r="EL271" s="27"/>
      <c r="EM271" s="27"/>
      <c r="EN271" s="27"/>
      <c r="EO271" s="27"/>
      <c r="EP271" s="27"/>
      <c r="EQ271" s="27"/>
      <c r="ER271" s="27"/>
      <c r="ES271" s="27"/>
      <c r="ET271" s="27"/>
      <c r="EU271" s="27"/>
      <c r="EV271" s="27"/>
      <c r="EW271" s="27"/>
      <c r="EX271" s="27"/>
      <c r="EY271" s="27"/>
      <c r="EZ271" s="27"/>
      <c r="FA271" s="27"/>
      <c r="FB271" s="27"/>
      <c r="FC271" s="27"/>
      <c r="FD271" s="27"/>
      <c r="FE271" s="27"/>
      <c r="FF271" s="27"/>
      <c r="FG271" s="27"/>
      <c r="FH271" s="27"/>
      <c r="FI271" s="27"/>
      <c r="FJ271" s="27"/>
      <c r="FK271" s="27"/>
      <c r="FL271" s="27"/>
      <c r="FM271" s="27"/>
      <c r="FN271" s="27"/>
      <c r="FO271" s="27"/>
      <c r="FP271" s="27"/>
      <c r="FQ271" s="27"/>
      <c r="FR271" s="27"/>
      <c r="FS271" s="27"/>
      <c r="FT271" s="27"/>
      <c r="FU271" s="27"/>
      <c r="FV271" s="27"/>
      <c r="FW271" s="27"/>
      <c r="FX271" s="27"/>
      <c r="FY271" s="27"/>
      <c r="FZ271" s="27"/>
      <c r="GA271" s="27"/>
      <c r="GB271" s="27"/>
      <c r="GC271" s="27"/>
      <c r="GD271" s="27"/>
      <c r="GE271" s="27"/>
      <c r="GF271" s="27"/>
      <c r="GG271" s="27"/>
      <c r="GH271" s="27"/>
      <c r="GI271" s="27"/>
      <c r="GJ271" s="27"/>
      <c r="GK271" s="27"/>
      <c r="GL271" s="27"/>
      <c r="GM271" s="27"/>
      <c r="GN271" s="27"/>
      <c r="GO271" s="27"/>
      <c r="GP271" s="27"/>
      <c r="GQ271" s="27"/>
      <c r="GR271" s="27"/>
      <c r="GS271" s="27"/>
      <c r="GT271" s="27"/>
      <c r="GU271" s="27"/>
      <c r="GV271" s="27"/>
      <c r="GW271" s="27"/>
      <c r="GX271" s="27"/>
      <c r="GY271" s="27"/>
      <c r="GZ271" s="27"/>
      <c r="HA271" s="27"/>
      <c r="HB271" s="27"/>
      <c r="HC271" s="27"/>
      <c r="HD271" s="27"/>
    </row>
    <row r="272" spans="1:212" ht="25.5" customHeight="1" x14ac:dyDescent="0.25">
      <c r="A272" s="100">
        <v>648300</v>
      </c>
      <c r="B272" s="102" t="s">
        <v>685</v>
      </c>
      <c r="C272" s="93">
        <v>7.0000000000000007E-2</v>
      </c>
      <c r="D272" s="85">
        <v>1</v>
      </c>
      <c r="E272" s="85">
        <v>0</v>
      </c>
      <c r="F272" s="85" t="s">
        <v>370</v>
      </c>
      <c r="G272" s="85" t="s">
        <v>11</v>
      </c>
      <c r="H272" s="99">
        <v>42137</v>
      </c>
      <c r="I272" s="99">
        <v>42460</v>
      </c>
      <c r="J272" s="85" t="s">
        <v>59</v>
      </c>
      <c r="K272" s="85">
        <v>1</v>
      </c>
      <c r="L272" s="63">
        <f t="shared" si="4"/>
        <v>14.285714285714285</v>
      </c>
      <c r="M272" s="85" t="s">
        <v>485</v>
      </c>
      <c r="N272" s="89" t="s">
        <v>128</v>
      </c>
      <c r="O272" s="82" t="s">
        <v>15</v>
      </c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27"/>
      <c r="AI272" s="27"/>
      <c r="AJ272" s="27"/>
      <c r="AK272" s="27"/>
      <c r="AL272" s="27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  <c r="BH272" s="27"/>
      <c r="BI272" s="27"/>
      <c r="BJ272" s="27"/>
      <c r="BK272" s="27"/>
      <c r="BL272" s="27"/>
      <c r="BM272" s="27"/>
      <c r="BN272" s="27"/>
      <c r="BO272" s="27"/>
      <c r="BP272" s="27"/>
      <c r="BQ272" s="27"/>
      <c r="BR272" s="27"/>
      <c r="BS272" s="27"/>
      <c r="BT272" s="27"/>
      <c r="BU272" s="27"/>
      <c r="BV272" s="27"/>
      <c r="BW272" s="27"/>
      <c r="BX272" s="27"/>
      <c r="BY272" s="27"/>
      <c r="BZ272" s="27"/>
      <c r="CA272" s="27"/>
      <c r="CB272" s="27"/>
      <c r="CC272" s="27"/>
      <c r="CD272" s="27"/>
      <c r="CE272" s="27"/>
      <c r="CF272" s="27"/>
      <c r="CG272" s="27"/>
      <c r="CH272" s="27"/>
      <c r="CI272" s="27"/>
      <c r="CJ272" s="27"/>
      <c r="CK272" s="27"/>
      <c r="CL272" s="27"/>
      <c r="CM272" s="27"/>
      <c r="CN272" s="27"/>
      <c r="CO272" s="27"/>
      <c r="CP272" s="27"/>
      <c r="CQ272" s="27"/>
      <c r="CR272" s="27"/>
      <c r="CS272" s="27"/>
      <c r="CT272" s="27"/>
      <c r="CU272" s="27"/>
      <c r="CV272" s="27"/>
      <c r="CW272" s="27"/>
      <c r="CX272" s="27"/>
      <c r="CY272" s="27"/>
      <c r="CZ272" s="27"/>
      <c r="DA272" s="27"/>
      <c r="DB272" s="27"/>
      <c r="DC272" s="27"/>
      <c r="DD272" s="27"/>
      <c r="DE272" s="27"/>
      <c r="DF272" s="27"/>
      <c r="DG272" s="27"/>
      <c r="DH272" s="27"/>
      <c r="DI272" s="27"/>
      <c r="DJ272" s="27"/>
      <c r="DK272" s="27"/>
      <c r="DL272" s="27"/>
      <c r="DM272" s="27"/>
      <c r="DN272" s="27"/>
      <c r="DO272" s="27"/>
      <c r="DP272" s="27"/>
      <c r="DQ272" s="27"/>
      <c r="DR272" s="27"/>
      <c r="DS272" s="27"/>
      <c r="DT272" s="27"/>
      <c r="DU272" s="27"/>
      <c r="DV272" s="27"/>
      <c r="DW272" s="27"/>
      <c r="DX272" s="27"/>
      <c r="DY272" s="27"/>
      <c r="DZ272" s="27"/>
      <c r="EA272" s="27"/>
      <c r="EB272" s="27"/>
      <c r="EC272" s="27"/>
      <c r="ED272" s="27"/>
      <c r="EE272" s="27"/>
      <c r="EF272" s="27"/>
      <c r="EG272" s="27"/>
      <c r="EH272" s="27"/>
      <c r="EI272" s="27"/>
      <c r="EJ272" s="27"/>
      <c r="EK272" s="27"/>
      <c r="EL272" s="27"/>
      <c r="EM272" s="27"/>
      <c r="EN272" s="27"/>
      <c r="EO272" s="27"/>
      <c r="EP272" s="27"/>
      <c r="EQ272" s="27"/>
      <c r="ER272" s="27"/>
      <c r="ES272" s="27"/>
      <c r="ET272" s="27"/>
      <c r="EU272" s="27"/>
      <c r="EV272" s="27"/>
      <c r="EW272" s="27"/>
      <c r="EX272" s="27"/>
      <c r="EY272" s="27"/>
      <c r="EZ272" s="27"/>
      <c r="FA272" s="27"/>
      <c r="FB272" s="27"/>
      <c r="FC272" s="27"/>
      <c r="FD272" s="27"/>
      <c r="FE272" s="27"/>
      <c r="FF272" s="27"/>
      <c r="FG272" s="27"/>
      <c r="FH272" s="27"/>
      <c r="FI272" s="27"/>
      <c r="FJ272" s="27"/>
      <c r="FK272" s="27"/>
      <c r="FL272" s="27"/>
      <c r="FM272" s="27"/>
      <c r="FN272" s="27"/>
      <c r="FO272" s="27"/>
      <c r="FP272" s="27"/>
      <c r="FQ272" s="27"/>
      <c r="FR272" s="27"/>
      <c r="FS272" s="27"/>
      <c r="FT272" s="27"/>
      <c r="FU272" s="27"/>
      <c r="FV272" s="27"/>
      <c r="FW272" s="27"/>
      <c r="FX272" s="27"/>
      <c r="FY272" s="27"/>
      <c r="FZ272" s="27"/>
      <c r="GA272" s="27"/>
      <c r="GB272" s="27"/>
      <c r="GC272" s="27"/>
      <c r="GD272" s="27"/>
      <c r="GE272" s="27"/>
      <c r="GF272" s="27"/>
      <c r="GG272" s="27"/>
      <c r="GH272" s="27"/>
      <c r="GI272" s="27"/>
      <c r="GJ272" s="27"/>
      <c r="GK272" s="27"/>
      <c r="GL272" s="27"/>
      <c r="GM272" s="27"/>
      <c r="GN272" s="27"/>
      <c r="GO272" s="27"/>
      <c r="GP272" s="27"/>
      <c r="GQ272" s="27"/>
      <c r="GR272" s="27"/>
      <c r="GS272" s="27"/>
      <c r="GT272" s="27"/>
      <c r="GU272" s="27"/>
      <c r="GV272" s="27"/>
      <c r="GW272" s="27"/>
      <c r="GX272" s="27"/>
      <c r="GY272" s="27"/>
      <c r="GZ272" s="27"/>
      <c r="HA272" s="27"/>
      <c r="HB272" s="27"/>
      <c r="HC272" s="27"/>
      <c r="HD272" s="27"/>
    </row>
    <row r="273" spans="1:212" ht="25.5" customHeight="1" x14ac:dyDescent="0.25">
      <c r="A273" s="73">
        <v>606300</v>
      </c>
      <c r="B273" s="89" t="s">
        <v>371</v>
      </c>
      <c r="C273" s="79">
        <v>0.05</v>
      </c>
      <c r="D273" s="79">
        <v>1</v>
      </c>
      <c r="E273" s="79">
        <v>0</v>
      </c>
      <c r="F273" s="135" t="s">
        <v>372</v>
      </c>
      <c r="G273" s="79" t="s">
        <v>11</v>
      </c>
      <c r="H273" s="121">
        <v>42307</v>
      </c>
      <c r="I273" s="98">
        <v>42460</v>
      </c>
      <c r="J273" s="79" t="s">
        <v>263</v>
      </c>
      <c r="K273" s="79">
        <v>1</v>
      </c>
      <c r="L273" s="63">
        <f t="shared" si="4"/>
        <v>20</v>
      </c>
      <c r="M273" s="85" t="s">
        <v>485</v>
      </c>
      <c r="N273" s="89" t="s">
        <v>107</v>
      </c>
      <c r="O273" s="82" t="s">
        <v>15</v>
      </c>
    </row>
    <row r="274" spans="1:212" ht="25.5" customHeight="1" x14ac:dyDescent="0.25">
      <c r="A274" s="73">
        <v>656900</v>
      </c>
      <c r="B274" s="102" t="s">
        <v>686</v>
      </c>
      <c r="C274" s="93">
        <v>0.02</v>
      </c>
      <c r="D274" s="85">
        <v>2</v>
      </c>
      <c r="E274" s="85">
        <v>0</v>
      </c>
      <c r="F274" s="85" t="s">
        <v>373</v>
      </c>
      <c r="G274" s="85" t="s">
        <v>11</v>
      </c>
      <c r="H274" s="121">
        <v>42321</v>
      </c>
      <c r="I274" s="99">
        <v>42460</v>
      </c>
      <c r="J274" s="85" t="s">
        <v>268</v>
      </c>
      <c r="K274" s="85">
        <v>2</v>
      </c>
      <c r="L274" s="63">
        <f t="shared" si="4"/>
        <v>100</v>
      </c>
      <c r="M274" s="85" t="s">
        <v>485</v>
      </c>
      <c r="N274" s="89" t="s">
        <v>162</v>
      </c>
      <c r="O274" s="82" t="s">
        <v>15</v>
      </c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27"/>
      <c r="AI274" s="27"/>
      <c r="AJ274" s="27"/>
      <c r="AK274" s="27"/>
      <c r="AL274" s="27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  <c r="BH274" s="27"/>
      <c r="BI274" s="27"/>
      <c r="BJ274" s="27"/>
      <c r="BK274" s="27"/>
      <c r="BL274" s="27"/>
      <c r="BM274" s="27"/>
      <c r="BN274" s="27"/>
      <c r="BO274" s="27"/>
      <c r="BP274" s="27"/>
      <c r="BQ274" s="27"/>
      <c r="BR274" s="27"/>
      <c r="BS274" s="27"/>
      <c r="BT274" s="27"/>
      <c r="BU274" s="27"/>
      <c r="BV274" s="27"/>
      <c r="BW274" s="27"/>
      <c r="BX274" s="27"/>
      <c r="BY274" s="27"/>
      <c r="BZ274" s="27"/>
      <c r="CA274" s="27"/>
      <c r="CB274" s="27"/>
      <c r="CC274" s="27"/>
      <c r="CD274" s="27"/>
      <c r="CE274" s="27"/>
      <c r="CF274" s="27"/>
      <c r="CG274" s="27"/>
      <c r="CH274" s="27"/>
      <c r="CI274" s="27"/>
      <c r="CJ274" s="27"/>
      <c r="CK274" s="27"/>
      <c r="CL274" s="27"/>
      <c r="CM274" s="27"/>
      <c r="CN274" s="27"/>
      <c r="CO274" s="27"/>
      <c r="CP274" s="27"/>
      <c r="CQ274" s="27"/>
      <c r="CR274" s="27"/>
      <c r="CS274" s="27"/>
      <c r="CT274" s="27"/>
      <c r="CU274" s="27"/>
      <c r="CV274" s="27"/>
      <c r="CW274" s="27"/>
      <c r="CX274" s="27"/>
      <c r="CY274" s="27"/>
      <c r="CZ274" s="27"/>
      <c r="DA274" s="27"/>
      <c r="DB274" s="27"/>
      <c r="DC274" s="27"/>
      <c r="DD274" s="27"/>
      <c r="DE274" s="27"/>
      <c r="DF274" s="27"/>
      <c r="DG274" s="27"/>
      <c r="DH274" s="27"/>
      <c r="DI274" s="27"/>
      <c r="DJ274" s="27"/>
      <c r="DK274" s="27"/>
      <c r="DL274" s="27"/>
      <c r="DM274" s="27"/>
      <c r="DN274" s="27"/>
      <c r="DO274" s="27"/>
      <c r="DP274" s="27"/>
      <c r="DQ274" s="27"/>
      <c r="DR274" s="27"/>
      <c r="DS274" s="27"/>
      <c r="DT274" s="27"/>
      <c r="DU274" s="27"/>
      <c r="DV274" s="27"/>
      <c r="DW274" s="27"/>
      <c r="DX274" s="27"/>
      <c r="DY274" s="27"/>
      <c r="DZ274" s="27"/>
      <c r="EA274" s="27"/>
      <c r="EB274" s="27"/>
      <c r="EC274" s="27"/>
      <c r="ED274" s="27"/>
      <c r="EE274" s="27"/>
      <c r="EF274" s="27"/>
      <c r="EG274" s="27"/>
      <c r="EH274" s="27"/>
      <c r="EI274" s="27"/>
      <c r="EJ274" s="27"/>
      <c r="EK274" s="27"/>
      <c r="EL274" s="27"/>
      <c r="EM274" s="27"/>
      <c r="EN274" s="27"/>
      <c r="EO274" s="27"/>
      <c r="EP274" s="27"/>
      <c r="EQ274" s="27"/>
      <c r="ER274" s="27"/>
      <c r="ES274" s="27"/>
      <c r="ET274" s="27"/>
      <c r="EU274" s="27"/>
      <c r="EV274" s="27"/>
      <c r="EW274" s="27"/>
      <c r="EX274" s="27"/>
      <c r="EY274" s="27"/>
      <c r="EZ274" s="27"/>
      <c r="FA274" s="27"/>
      <c r="FB274" s="27"/>
      <c r="FC274" s="27"/>
      <c r="FD274" s="27"/>
      <c r="FE274" s="27"/>
      <c r="FF274" s="27"/>
      <c r="FG274" s="27"/>
      <c r="FH274" s="27"/>
      <c r="FI274" s="27"/>
      <c r="FJ274" s="27"/>
      <c r="FK274" s="27"/>
      <c r="FL274" s="27"/>
      <c r="FM274" s="27"/>
      <c r="FN274" s="27"/>
      <c r="FO274" s="27"/>
      <c r="FP274" s="27"/>
      <c r="FQ274" s="27"/>
      <c r="FR274" s="27"/>
      <c r="FS274" s="27"/>
      <c r="FT274" s="27"/>
      <c r="FU274" s="27"/>
      <c r="FV274" s="27"/>
      <c r="FW274" s="27"/>
      <c r="FX274" s="27"/>
      <c r="FY274" s="27"/>
      <c r="FZ274" s="27"/>
      <c r="GA274" s="27"/>
      <c r="GB274" s="27"/>
      <c r="GC274" s="27"/>
      <c r="GD274" s="27"/>
      <c r="GE274" s="27"/>
      <c r="GF274" s="27"/>
      <c r="GG274" s="27"/>
      <c r="GH274" s="27"/>
      <c r="GI274" s="27"/>
      <c r="GJ274" s="27"/>
      <c r="GK274" s="27"/>
      <c r="GL274" s="27"/>
      <c r="GM274" s="27"/>
      <c r="GN274" s="27"/>
      <c r="GO274" s="27"/>
      <c r="GP274" s="27"/>
      <c r="GQ274" s="27"/>
      <c r="GR274" s="27"/>
      <c r="GS274" s="27"/>
      <c r="GT274" s="27"/>
      <c r="GU274" s="27"/>
      <c r="GV274" s="27"/>
      <c r="GW274" s="27"/>
      <c r="GX274" s="27"/>
      <c r="GY274" s="27"/>
      <c r="GZ274" s="27"/>
      <c r="HA274" s="27"/>
      <c r="HB274" s="27"/>
      <c r="HC274" s="27"/>
      <c r="HD274" s="27"/>
    </row>
    <row r="275" spans="1:212" s="36" customFormat="1" ht="25.5" customHeight="1" x14ac:dyDescent="0.25">
      <c r="A275" s="73">
        <v>628900</v>
      </c>
      <c r="B275" s="89" t="s">
        <v>687</v>
      </c>
      <c r="C275" s="93">
        <v>0.01</v>
      </c>
      <c r="D275" s="85">
        <v>3</v>
      </c>
      <c r="E275" s="85">
        <v>0</v>
      </c>
      <c r="F275" s="85" t="s">
        <v>374</v>
      </c>
      <c r="G275" s="85" t="s">
        <v>11</v>
      </c>
      <c r="H275" s="97">
        <v>41507</v>
      </c>
      <c r="I275" s="99">
        <v>42460</v>
      </c>
      <c r="J275" s="85" t="s">
        <v>76</v>
      </c>
      <c r="K275" s="85">
        <v>3</v>
      </c>
      <c r="L275" s="63">
        <f t="shared" si="4"/>
        <v>300</v>
      </c>
      <c r="M275" s="85" t="s">
        <v>485</v>
      </c>
      <c r="N275" s="89" t="s">
        <v>118</v>
      </c>
      <c r="O275" s="82" t="s">
        <v>67</v>
      </c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  <c r="BM275" s="27"/>
      <c r="BN275" s="27"/>
      <c r="BO275" s="27"/>
      <c r="BP275" s="27"/>
      <c r="BQ275" s="27"/>
      <c r="BR275" s="27"/>
      <c r="BS275" s="27"/>
      <c r="BT275" s="27"/>
      <c r="BU275" s="27"/>
      <c r="BV275" s="27"/>
      <c r="BW275" s="27"/>
      <c r="BX275" s="27"/>
      <c r="BY275" s="27"/>
      <c r="BZ275" s="27"/>
      <c r="CA275" s="27"/>
      <c r="CB275" s="27"/>
      <c r="CC275" s="27"/>
      <c r="CD275" s="27"/>
      <c r="CE275" s="27"/>
      <c r="CF275" s="27"/>
      <c r="CG275" s="27"/>
      <c r="CH275" s="27"/>
      <c r="CI275" s="27"/>
      <c r="CJ275" s="27"/>
      <c r="CK275" s="27"/>
      <c r="CL275" s="27"/>
      <c r="CM275" s="27"/>
      <c r="CN275" s="27"/>
      <c r="CO275" s="27"/>
      <c r="CP275" s="27"/>
      <c r="CQ275" s="27"/>
      <c r="CR275" s="27"/>
      <c r="CS275" s="27"/>
      <c r="CT275" s="27"/>
      <c r="CU275" s="27"/>
      <c r="CV275" s="27"/>
      <c r="CW275" s="27"/>
      <c r="CX275" s="27"/>
      <c r="CY275" s="27"/>
      <c r="CZ275" s="27"/>
      <c r="DA275" s="27"/>
      <c r="DB275" s="27"/>
      <c r="DC275" s="27"/>
      <c r="DD275" s="27"/>
      <c r="DE275" s="27"/>
      <c r="DF275" s="27"/>
      <c r="DG275" s="27"/>
      <c r="DH275" s="27"/>
      <c r="DI275" s="27"/>
      <c r="DJ275" s="27"/>
      <c r="DK275" s="27"/>
      <c r="DL275" s="27"/>
      <c r="DM275" s="27"/>
      <c r="DN275" s="27"/>
      <c r="DO275" s="27"/>
      <c r="DP275" s="27"/>
      <c r="DQ275" s="27"/>
      <c r="DR275" s="27"/>
      <c r="DS275" s="27"/>
      <c r="DT275" s="27"/>
      <c r="DU275" s="27"/>
      <c r="DV275" s="27"/>
      <c r="DW275" s="27"/>
      <c r="DX275" s="27"/>
      <c r="DY275" s="27"/>
      <c r="DZ275" s="27"/>
      <c r="EA275" s="27"/>
      <c r="EB275" s="27"/>
      <c r="EC275" s="27"/>
      <c r="ED275" s="27"/>
      <c r="EE275" s="27"/>
      <c r="EF275" s="27"/>
      <c r="EG275" s="27"/>
      <c r="EH275" s="27"/>
      <c r="EI275" s="27"/>
      <c r="EJ275" s="27"/>
      <c r="EK275" s="27"/>
      <c r="EL275" s="27"/>
      <c r="EM275" s="27"/>
      <c r="EN275" s="27"/>
      <c r="EO275" s="27"/>
      <c r="EP275" s="27"/>
      <c r="EQ275" s="27"/>
      <c r="ER275" s="27"/>
      <c r="ES275" s="27"/>
      <c r="ET275" s="27"/>
      <c r="EU275" s="27"/>
      <c r="EV275" s="27"/>
      <c r="EW275" s="27"/>
      <c r="EX275" s="27"/>
      <c r="EY275" s="27"/>
      <c r="EZ275" s="27"/>
      <c r="FA275" s="27"/>
      <c r="FB275" s="27"/>
      <c r="FC275" s="27"/>
      <c r="FD275" s="27"/>
      <c r="FE275" s="27"/>
      <c r="FF275" s="27"/>
      <c r="FG275" s="27"/>
      <c r="FH275" s="27"/>
      <c r="FI275" s="27"/>
      <c r="FJ275" s="27"/>
      <c r="FK275" s="27"/>
      <c r="FL275" s="27"/>
      <c r="FM275" s="27"/>
      <c r="FN275" s="27"/>
      <c r="FO275" s="27"/>
      <c r="FP275" s="27"/>
      <c r="FQ275" s="27"/>
      <c r="FR275" s="27"/>
      <c r="FS275" s="27"/>
      <c r="FT275" s="27"/>
      <c r="FU275" s="27"/>
      <c r="FV275" s="27"/>
      <c r="FW275" s="27"/>
      <c r="FX275" s="27"/>
      <c r="FY275" s="27"/>
      <c r="FZ275" s="27"/>
      <c r="GA275" s="27"/>
      <c r="GB275" s="27"/>
      <c r="GC275" s="27"/>
      <c r="GD275" s="27"/>
      <c r="GE275" s="27"/>
      <c r="GF275" s="27"/>
      <c r="GG275" s="27"/>
      <c r="GH275" s="27"/>
      <c r="GI275" s="27"/>
      <c r="GJ275" s="27"/>
      <c r="GK275" s="27"/>
      <c r="GL275" s="27"/>
      <c r="GM275" s="27"/>
      <c r="GN275" s="27"/>
      <c r="GO275" s="27"/>
      <c r="GP275" s="27"/>
      <c r="GQ275" s="27"/>
      <c r="GR275" s="27"/>
      <c r="GS275" s="27"/>
      <c r="GT275" s="27"/>
      <c r="GU275" s="27"/>
      <c r="GV275" s="27"/>
      <c r="GW275" s="27"/>
      <c r="GX275" s="27"/>
      <c r="GY275" s="27"/>
      <c r="GZ275" s="27"/>
      <c r="HA275" s="27"/>
      <c r="HB275" s="27"/>
      <c r="HC275" s="27"/>
      <c r="HD275" s="27"/>
    </row>
    <row r="276" spans="1:212" s="27" customFormat="1" ht="25.5" customHeight="1" x14ac:dyDescent="0.25">
      <c r="A276" s="73">
        <v>639800</v>
      </c>
      <c r="B276" s="89" t="s">
        <v>688</v>
      </c>
      <c r="C276" s="93">
        <v>0.03</v>
      </c>
      <c r="D276" s="85">
        <v>5</v>
      </c>
      <c r="E276" s="85">
        <v>0</v>
      </c>
      <c r="F276" s="85" t="s">
        <v>375</v>
      </c>
      <c r="G276" s="85" t="s">
        <v>11</v>
      </c>
      <c r="H276" s="97">
        <v>41900</v>
      </c>
      <c r="I276" s="99">
        <v>42460</v>
      </c>
      <c r="J276" s="85" t="s">
        <v>376</v>
      </c>
      <c r="K276" s="85">
        <v>5</v>
      </c>
      <c r="L276" s="63">
        <f t="shared" si="4"/>
        <v>166.66666666666669</v>
      </c>
      <c r="M276" s="85" t="s">
        <v>485</v>
      </c>
      <c r="N276" s="89" t="s">
        <v>162</v>
      </c>
      <c r="O276" s="82" t="s">
        <v>330</v>
      </c>
    </row>
    <row r="277" spans="1:212" ht="25.5" customHeight="1" x14ac:dyDescent="0.25">
      <c r="A277" s="73">
        <v>642900</v>
      </c>
      <c r="B277" s="89" t="s">
        <v>689</v>
      </c>
      <c r="C277" s="93">
        <v>0.61</v>
      </c>
      <c r="D277" s="85">
        <v>5</v>
      </c>
      <c r="E277" s="85">
        <v>0</v>
      </c>
      <c r="F277" s="85" t="s">
        <v>377</v>
      </c>
      <c r="G277" s="85" t="s">
        <v>11</v>
      </c>
      <c r="H277" s="99">
        <v>42037</v>
      </c>
      <c r="I277" s="99">
        <v>42460</v>
      </c>
      <c r="J277" s="85" t="s">
        <v>378</v>
      </c>
      <c r="K277" s="85">
        <v>5</v>
      </c>
      <c r="L277" s="63">
        <f t="shared" si="4"/>
        <v>8.1967213114754092</v>
      </c>
      <c r="M277" s="85" t="s">
        <v>485</v>
      </c>
      <c r="N277" s="89" t="s">
        <v>40</v>
      </c>
      <c r="O277" s="79" t="s">
        <v>24</v>
      </c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7"/>
      <c r="AB277" s="27"/>
      <c r="AC277" s="27"/>
      <c r="AD277" s="27"/>
      <c r="AE277" s="27"/>
      <c r="AF277" s="27"/>
      <c r="AG277" s="27"/>
      <c r="AH277" s="27"/>
      <c r="AI277" s="27"/>
      <c r="AJ277" s="27"/>
      <c r="AK277" s="27"/>
      <c r="AL277" s="27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  <c r="BH277" s="27"/>
      <c r="BI277" s="27"/>
      <c r="BJ277" s="27"/>
      <c r="BK277" s="27"/>
      <c r="BL277" s="27"/>
      <c r="BM277" s="27"/>
      <c r="BN277" s="27"/>
      <c r="BO277" s="27"/>
      <c r="BP277" s="27"/>
      <c r="BQ277" s="27"/>
      <c r="BR277" s="27"/>
      <c r="BS277" s="27"/>
      <c r="BT277" s="27"/>
      <c r="BU277" s="27"/>
      <c r="BV277" s="27"/>
      <c r="BW277" s="27"/>
      <c r="BX277" s="27"/>
      <c r="BY277" s="27"/>
      <c r="BZ277" s="27"/>
      <c r="CA277" s="27"/>
      <c r="CB277" s="27"/>
      <c r="CC277" s="27"/>
      <c r="CD277" s="27"/>
      <c r="CE277" s="27"/>
      <c r="CF277" s="27"/>
      <c r="CG277" s="27"/>
      <c r="CH277" s="27"/>
      <c r="CI277" s="27"/>
      <c r="CJ277" s="27"/>
      <c r="CK277" s="27"/>
      <c r="CL277" s="27"/>
      <c r="CM277" s="27"/>
      <c r="CN277" s="27"/>
      <c r="CO277" s="27"/>
      <c r="CP277" s="27"/>
      <c r="CQ277" s="27"/>
      <c r="CR277" s="27"/>
      <c r="CS277" s="27"/>
      <c r="CT277" s="27"/>
      <c r="CU277" s="27"/>
      <c r="CV277" s="27"/>
      <c r="CW277" s="27"/>
      <c r="CX277" s="27"/>
      <c r="CY277" s="27"/>
      <c r="CZ277" s="27"/>
      <c r="DA277" s="27"/>
      <c r="DB277" s="27"/>
      <c r="DC277" s="27"/>
      <c r="DD277" s="27"/>
      <c r="DE277" s="27"/>
      <c r="DF277" s="27"/>
      <c r="DG277" s="27"/>
      <c r="DH277" s="27"/>
      <c r="DI277" s="27"/>
      <c r="DJ277" s="27"/>
      <c r="DK277" s="27"/>
      <c r="DL277" s="27"/>
      <c r="DM277" s="27"/>
      <c r="DN277" s="27"/>
      <c r="DO277" s="27"/>
      <c r="DP277" s="27"/>
      <c r="DQ277" s="27"/>
      <c r="DR277" s="27"/>
      <c r="DS277" s="27"/>
      <c r="DT277" s="27"/>
      <c r="DU277" s="27"/>
      <c r="DV277" s="27"/>
      <c r="DW277" s="27"/>
      <c r="DX277" s="27"/>
      <c r="DY277" s="27"/>
      <c r="DZ277" s="27"/>
      <c r="EA277" s="27"/>
      <c r="EB277" s="27"/>
      <c r="EC277" s="27"/>
      <c r="ED277" s="27"/>
      <c r="EE277" s="27"/>
      <c r="EF277" s="27"/>
      <c r="EG277" s="27"/>
      <c r="EH277" s="27"/>
      <c r="EI277" s="27"/>
      <c r="EJ277" s="27"/>
      <c r="EK277" s="27"/>
      <c r="EL277" s="27"/>
      <c r="EM277" s="27"/>
      <c r="EN277" s="27"/>
      <c r="EO277" s="27"/>
      <c r="EP277" s="27"/>
      <c r="EQ277" s="27"/>
      <c r="ER277" s="27"/>
      <c r="ES277" s="27"/>
      <c r="ET277" s="27"/>
      <c r="EU277" s="27"/>
      <c r="EV277" s="27"/>
      <c r="EW277" s="27"/>
      <c r="EX277" s="27"/>
      <c r="EY277" s="27"/>
      <c r="EZ277" s="27"/>
      <c r="FA277" s="27"/>
      <c r="FB277" s="27"/>
      <c r="FC277" s="27"/>
      <c r="FD277" s="27"/>
      <c r="FE277" s="27"/>
      <c r="FF277" s="27"/>
      <c r="FG277" s="27"/>
      <c r="FH277" s="27"/>
      <c r="FI277" s="27"/>
      <c r="FJ277" s="27"/>
      <c r="FK277" s="27"/>
      <c r="FL277" s="27"/>
      <c r="FM277" s="27"/>
      <c r="FN277" s="27"/>
      <c r="FO277" s="27"/>
      <c r="FP277" s="27"/>
      <c r="FQ277" s="27"/>
      <c r="FR277" s="27"/>
      <c r="FS277" s="27"/>
      <c r="FT277" s="27"/>
      <c r="FU277" s="27"/>
      <c r="FV277" s="27"/>
      <c r="FW277" s="27"/>
      <c r="FX277" s="27"/>
      <c r="FY277" s="27"/>
      <c r="FZ277" s="27"/>
      <c r="GA277" s="27"/>
      <c r="GB277" s="27"/>
      <c r="GC277" s="27"/>
      <c r="GD277" s="27"/>
      <c r="GE277" s="27"/>
      <c r="GF277" s="27"/>
      <c r="GG277" s="27"/>
      <c r="GH277" s="27"/>
      <c r="GI277" s="27"/>
      <c r="GJ277" s="27"/>
      <c r="GK277" s="27"/>
      <c r="GL277" s="27"/>
      <c r="GM277" s="27"/>
      <c r="GN277" s="27"/>
      <c r="GO277" s="27"/>
      <c r="GP277" s="27"/>
      <c r="GQ277" s="27"/>
      <c r="GR277" s="27"/>
      <c r="GS277" s="27"/>
      <c r="GT277" s="27"/>
      <c r="GU277" s="27"/>
      <c r="GV277" s="27"/>
      <c r="GW277" s="27"/>
      <c r="GX277" s="27"/>
      <c r="GY277" s="27"/>
      <c r="GZ277" s="27"/>
      <c r="HA277" s="27"/>
      <c r="HB277" s="27"/>
      <c r="HC277" s="27"/>
      <c r="HD277" s="27"/>
    </row>
    <row r="278" spans="1:212" s="27" customFormat="1" ht="25.5" customHeight="1" x14ac:dyDescent="0.25">
      <c r="A278" s="100">
        <v>644700</v>
      </c>
      <c r="B278" s="102" t="s">
        <v>690</v>
      </c>
      <c r="C278" s="93">
        <v>0.08</v>
      </c>
      <c r="D278" s="85">
        <v>9</v>
      </c>
      <c r="E278" s="85">
        <v>0</v>
      </c>
      <c r="F278" s="85" t="s">
        <v>379</v>
      </c>
      <c r="G278" s="85" t="s">
        <v>11</v>
      </c>
      <c r="H278" s="121">
        <v>42055</v>
      </c>
      <c r="I278" s="99">
        <v>42460</v>
      </c>
      <c r="J278" s="85" t="s">
        <v>110</v>
      </c>
      <c r="K278" s="85">
        <v>9</v>
      </c>
      <c r="L278" s="63">
        <f t="shared" si="4"/>
        <v>112.5</v>
      </c>
      <c r="M278" s="85" t="s">
        <v>485</v>
      </c>
      <c r="N278" s="89" t="s">
        <v>66</v>
      </c>
      <c r="O278" s="82" t="s">
        <v>67</v>
      </c>
    </row>
    <row r="279" spans="1:212" s="27" customFormat="1" ht="25.5" customHeight="1" x14ac:dyDescent="0.25">
      <c r="A279" s="100">
        <v>651100</v>
      </c>
      <c r="B279" s="102" t="s">
        <v>691</v>
      </c>
      <c r="C279" s="93">
        <v>0.05</v>
      </c>
      <c r="D279" s="85">
        <v>10</v>
      </c>
      <c r="E279" s="85">
        <v>0</v>
      </c>
      <c r="F279" s="85" t="s">
        <v>211</v>
      </c>
      <c r="G279" s="85" t="s">
        <v>11</v>
      </c>
      <c r="H279" s="99">
        <v>42198</v>
      </c>
      <c r="I279" s="99">
        <v>42460</v>
      </c>
      <c r="J279" s="85" t="s">
        <v>378</v>
      </c>
      <c r="K279" s="85">
        <v>10</v>
      </c>
      <c r="L279" s="63">
        <f t="shared" si="4"/>
        <v>200</v>
      </c>
      <c r="M279" s="85" t="s">
        <v>485</v>
      </c>
      <c r="N279" s="76" t="s">
        <v>162</v>
      </c>
      <c r="O279" s="82" t="s">
        <v>330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/>
      <c r="DU279" s="28"/>
      <c r="DV279" s="28"/>
      <c r="DW279" s="28"/>
      <c r="DX279" s="28"/>
      <c r="DY279" s="28"/>
      <c r="DZ279" s="28"/>
      <c r="EA279" s="28"/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/>
      <c r="FC279" s="28"/>
      <c r="FD279" s="28"/>
      <c r="FE279" s="28"/>
      <c r="FF279" s="28"/>
      <c r="FG279" s="28"/>
      <c r="FH279" s="28"/>
      <c r="FI279" s="28"/>
      <c r="FJ279" s="28"/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</row>
    <row r="280" spans="1:212" ht="25.5" customHeight="1" x14ac:dyDescent="0.25">
      <c r="A280" s="73">
        <v>581200</v>
      </c>
      <c r="B280" s="89" t="s">
        <v>692</v>
      </c>
      <c r="C280" s="66">
        <v>4.6589999999999999E-2</v>
      </c>
      <c r="D280" s="79">
        <v>6</v>
      </c>
      <c r="E280" s="79">
        <v>0</v>
      </c>
      <c r="F280" s="85" t="s">
        <v>380</v>
      </c>
      <c r="G280" s="85" t="s">
        <v>11</v>
      </c>
      <c r="H280" s="97">
        <v>42306</v>
      </c>
      <c r="I280" s="99">
        <v>42306</v>
      </c>
      <c r="J280" s="79" t="s">
        <v>381</v>
      </c>
      <c r="K280" s="79">
        <v>6</v>
      </c>
      <c r="L280" s="63">
        <f t="shared" si="4"/>
        <v>128.78300064391502</v>
      </c>
      <c r="M280" s="85" t="s">
        <v>485</v>
      </c>
      <c r="N280" s="173" t="s">
        <v>162</v>
      </c>
      <c r="O280" s="79" t="s">
        <v>15</v>
      </c>
      <c r="P280" s="27"/>
      <c r="Q280" s="29"/>
      <c r="R280" s="29"/>
      <c r="S280" s="27"/>
      <c r="T280" s="28"/>
      <c r="U280" s="27"/>
      <c r="V280" s="27"/>
      <c r="W280" s="27"/>
      <c r="X280" s="27"/>
      <c r="Y280" s="27"/>
      <c r="Z280" s="27"/>
      <c r="AA280" s="27"/>
      <c r="AB280" s="27"/>
      <c r="AC280" s="27"/>
      <c r="AD280" s="27"/>
      <c r="AE280" s="27"/>
      <c r="AF280" s="27"/>
      <c r="AG280" s="27"/>
      <c r="AH280" s="27"/>
      <c r="AI280" s="27"/>
      <c r="AJ280" s="27"/>
      <c r="AK280" s="27"/>
      <c r="AL280" s="27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  <c r="BH280" s="27"/>
      <c r="BI280" s="27"/>
      <c r="BJ280" s="27"/>
      <c r="BK280" s="27"/>
      <c r="BL280" s="27"/>
      <c r="BM280" s="27"/>
      <c r="BN280" s="27"/>
      <c r="BO280" s="27"/>
      <c r="BP280" s="27"/>
      <c r="BQ280" s="27"/>
      <c r="BR280" s="27"/>
      <c r="BS280" s="27"/>
      <c r="BT280" s="27"/>
      <c r="BU280" s="27"/>
      <c r="BV280" s="27"/>
      <c r="BW280" s="27"/>
      <c r="BX280" s="27"/>
      <c r="BY280" s="27"/>
      <c r="BZ280" s="27"/>
      <c r="CA280" s="27"/>
      <c r="CB280" s="27"/>
      <c r="CC280" s="27"/>
      <c r="CD280" s="27"/>
      <c r="CE280" s="27"/>
      <c r="CF280" s="27"/>
      <c r="CG280" s="27"/>
      <c r="CH280" s="27"/>
      <c r="CI280" s="27"/>
      <c r="CJ280" s="27"/>
      <c r="CK280" s="27"/>
      <c r="CL280" s="27"/>
      <c r="CM280" s="27"/>
      <c r="CN280" s="27"/>
      <c r="CO280" s="27"/>
      <c r="CP280" s="27"/>
      <c r="CQ280" s="27"/>
      <c r="CR280" s="27"/>
      <c r="CS280" s="27"/>
      <c r="CT280" s="27"/>
      <c r="CU280" s="27"/>
      <c r="CV280" s="27"/>
      <c r="CW280" s="27"/>
      <c r="CX280" s="27"/>
      <c r="CY280" s="27"/>
      <c r="CZ280" s="27"/>
      <c r="DA280" s="27"/>
      <c r="DB280" s="27"/>
      <c r="DC280" s="27"/>
      <c r="DD280" s="27"/>
      <c r="DE280" s="27"/>
      <c r="DF280" s="27"/>
      <c r="DG280" s="27"/>
      <c r="DH280" s="27"/>
      <c r="DI280" s="27"/>
      <c r="DJ280" s="27"/>
      <c r="DK280" s="27"/>
      <c r="DL280" s="27"/>
      <c r="DM280" s="27"/>
      <c r="DN280" s="27"/>
      <c r="DO280" s="27"/>
      <c r="DP280" s="27"/>
      <c r="DQ280" s="27"/>
      <c r="DR280" s="27"/>
      <c r="DS280" s="27"/>
      <c r="DT280" s="27"/>
      <c r="DU280" s="27"/>
      <c r="DV280" s="27"/>
      <c r="DW280" s="27"/>
      <c r="DX280" s="27"/>
      <c r="DY280" s="27"/>
      <c r="DZ280" s="27"/>
      <c r="EA280" s="27"/>
      <c r="EB280" s="27"/>
      <c r="EC280" s="27"/>
      <c r="ED280" s="27"/>
      <c r="EE280" s="27"/>
      <c r="EF280" s="27"/>
      <c r="EG280" s="27"/>
      <c r="EH280" s="27"/>
      <c r="EI280" s="27"/>
      <c r="EJ280" s="27"/>
      <c r="EK280" s="27"/>
      <c r="EL280" s="27"/>
      <c r="EM280" s="27"/>
      <c r="EN280" s="27"/>
      <c r="EO280" s="27"/>
      <c r="EP280" s="27"/>
      <c r="EQ280" s="27"/>
      <c r="ER280" s="27"/>
      <c r="ES280" s="27"/>
      <c r="ET280" s="27"/>
      <c r="EU280" s="27"/>
      <c r="EV280" s="27"/>
      <c r="EW280" s="27"/>
      <c r="EX280" s="27"/>
      <c r="EY280" s="27"/>
      <c r="EZ280" s="27"/>
      <c r="FA280" s="27"/>
      <c r="FB280" s="27"/>
      <c r="FC280" s="27"/>
      <c r="FD280" s="27"/>
      <c r="FE280" s="27"/>
      <c r="FF280" s="27"/>
      <c r="FG280" s="27"/>
      <c r="FH280" s="27"/>
      <c r="FI280" s="27"/>
      <c r="FJ280" s="27"/>
      <c r="FK280" s="27"/>
      <c r="FL280" s="27"/>
      <c r="FM280" s="27"/>
      <c r="FN280" s="27"/>
      <c r="FO280" s="27"/>
      <c r="FP280" s="27"/>
      <c r="FQ280" s="27"/>
      <c r="FR280" s="27"/>
      <c r="FS280" s="27"/>
      <c r="FT280" s="27"/>
      <c r="FU280" s="27"/>
      <c r="FV280" s="27"/>
      <c r="FW280" s="27"/>
      <c r="FX280" s="27"/>
      <c r="FY280" s="27"/>
      <c r="FZ280" s="27"/>
      <c r="GA280" s="27"/>
      <c r="GB280" s="27"/>
      <c r="GC280" s="27"/>
      <c r="GD280" s="27"/>
      <c r="GE280" s="27"/>
      <c r="GF280" s="27"/>
      <c r="GG280" s="27"/>
      <c r="GH280" s="27"/>
      <c r="GI280" s="27"/>
      <c r="GJ280" s="27"/>
      <c r="GK280" s="27"/>
      <c r="GL280" s="27"/>
      <c r="GM280" s="27"/>
      <c r="GN280" s="27"/>
      <c r="GO280" s="27"/>
      <c r="GP280" s="27"/>
      <c r="GQ280" s="27"/>
      <c r="GR280" s="27"/>
      <c r="GS280" s="27"/>
      <c r="GT280" s="27"/>
      <c r="GU280" s="27"/>
      <c r="GV280" s="27"/>
      <c r="GW280" s="27"/>
      <c r="GX280" s="27"/>
      <c r="GY280" s="27"/>
      <c r="GZ280" s="27"/>
      <c r="HA280" s="27"/>
      <c r="HB280" s="27"/>
      <c r="HC280" s="27"/>
      <c r="HD280" s="27"/>
    </row>
    <row r="281" spans="1:212" s="27" customFormat="1" ht="13" x14ac:dyDescent="0.3">
      <c r="A281" s="74"/>
      <c r="B281" s="104"/>
      <c r="C281" s="30"/>
      <c r="D281" s="24">
        <f>SUM(D264:D280)</f>
        <v>57</v>
      </c>
      <c r="E281" s="24">
        <f>SUM(E264:E280)</f>
        <v>0</v>
      </c>
      <c r="F281" s="31"/>
      <c r="G281" s="30"/>
      <c r="H281" s="32"/>
      <c r="I281" s="32"/>
      <c r="J281" s="30"/>
      <c r="K281" s="30"/>
      <c r="L281" s="64"/>
      <c r="M281" s="30"/>
      <c r="N281" s="104"/>
      <c r="O281" s="67"/>
    </row>
    <row r="282" spans="1:212" s="7" customFormat="1" ht="12.75" customHeight="1" x14ac:dyDescent="0.3">
      <c r="A282" s="74"/>
      <c r="B282" s="104"/>
      <c r="C282" s="30"/>
      <c r="D282" s="30"/>
      <c r="E282" s="30"/>
      <c r="F282" s="31"/>
      <c r="G282" s="30"/>
      <c r="H282" s="32"/>
      <c r="I282" s="32"/>
      <c r="J282" s="30"/>
      <c r="K282" s="30"/>
      <c r="L282" s="64"/>
      <c r="M282" s="30"/>
      <c r="N282" s="104"/>
      <c r="O282" s="57"/>
    </row>
    <row r="283" spans="1:212" ht="12.75" customHeight="1" x14ac:dyDescent="0.3">
      <c r="A283" s="71"/>
      <c r="B283" s="105" t="s">
        <v>356</v>
      </c>
      <c r="C283" s="178" t="s">
        <v>382</v>
      </c>
      <c r="D283" s="179"/>
      <c r="E283" s="179"/>
      <c r="F283" s="179"/>
      <c r="G283" s="179"/>
      <c r="H283" s="179"/>
      <c r="I283" s="179"/>
      <c r="J283" s="19"/>
      <c r="K283" s="47"/>
      <c r="L283" s="64"/>
      <c r="M283" s="65"/>
      <c r="N283" s="169"/>
    </row>
    <row r="284" spans="1:212" s="7" customFormat="1" ht="13" x14ac:dyDescent="0.3">
      <c r="A284" s="74"/>
      <c r="B284" s="104"/>
      <c r="C284" s="30"/>
      <c r="D284" s="30"/>
      <c r="E284" s="30"/>
      <c r="F284" s="31"/>
      <c r="G284" s="30"/>
      <c r="H284" s="30"/>
      <c r="I284" s="30"/>
      <c r="J284" s="35"/>
      <c r="K284" s="30"/>
      <c r="L284" s="64"/>
      <c r="M284" s="30"/>
      <c r="N284" s="104"/>
      <c r="O284" s="57"/>
    </row>
    <row r="285" spans="1:212" s="7" customFormat="1" ht="13.5" customHeight="1" x14ac:dyDescent="0.3">
      <c r="A285" s="72"/>
      <c r="B285" s="86"/>
      <c r="C285" s="23"/>
      <c r="D285" s="24" t="s">
        <v>3</v>
      </c>
      <c r="E285" s="24"/>
      <c r="F285" s="25"/>
      <c r="G285" s="24"/>
      <c r="H285" s="26"/>
      <c r="I285" s="24"/>
      <c r="J285" s="24"/>
      <c r="K285" s="24"/>
      <c r="L285" s="60"/>
      <c r="M285" s="24"/>
      <c r="N285" s="103"/>
      <c r="O285" s="77"/>
    </row>
    <row r="286" spans="1:212" s="27" customFormat="1" ht="25.5" customHeight="1" x14ac:dyDescent="0.25">
      <c r="A286" s="103" t="s">
        <v>481</v>
      </c>
      <c r="B286" s="86" t="s">
        <v>4</v>
      </c>
      <c r="C286" s="90" t="s">
        <v>482</v>
      </c>
      <c r="D286" s="61" t="s">
        <v>5</v>
      </c>
      <c r="E286" s="61" t="s">
        <v>6</v>
      </c>
      <c r="F286" s="61" t="s">
        <v>795</v>
      </c>
      <c r="G286" s="61" t="s">
        <v>7</v>
      </c>
      <c r="H286" s="94" t="s">
        <v>8</v>
      </c>
      <c r="I286" s="61" t="s">
        <v>483</v>
      </c>
      <c r="J286" s="61" t="s">
        <v>796</v>
      </c>
      <c r="K286" s="61" t="s">
        <v>797</v>
      </c>
      <c r="L286" s="61" t="s">
        <v>484</v>
      </c>
      <c r="M286" s="61" t="s">
        <v>485</v>
      </c>
      <c r="N286" s="103" t="s">
        <v>486</v>
      </c>
      <c r="O286" s="78" t="s">
        <v>9</v>
      </c>
    </row>
    <row r="287" spans="1:212" s="27" customFormat="1" ht="25.5" customHeight="1" x14ac:dyDescent="0.25">
      <c r="A287" s="73">
        <v>625600</v>
      </c>
      <c r="B287" s="89" t="s">
        <v>697</v>
      </c>
      <c r="C287" s="93">
        <v>0.02</v>
      </c>
      <c r="D287" s="85">
        <v>0</v>
      </c>
      <c r="E287" s="85">
        <v>2</v>
      </c>
      <c r="F287" s="85" t="s">
        <v>383</v>
      </c>
      <c r="G287" s="85" t="s">
        <v>31</v>
      </c>
      <c r="H287" s="97">
        <v>41410</v>
      </c>
      <c r="I287" s="158" t="s">
        <v>32</v>
      </c>
      <c r="J287" s="85" t="s">
        <v>384</v>
      </c>
      <c r="K287" s="85">
        <v>2</v>
      </c>
      <c r="L287" s="63">
        <f t="shared" si="4"/>
        <v>100</v>
      </c>
      <c r="M287" s="85" t="s">
        <v>485</v>
      </c>
      <c r="N287" s="89" t="s">
        <v>128</v>
      </c>
      <c r="O287" s="82" t="s">
        <v>15</v>
      </c>
    </row>
    <row r="288" spans="1:212" s="27" customFormat="1" ht="25.5" customHeight="1" x14ac:dyDescent="0.25">
      <c r="A288" s="73">
        <v>626900</v>
      </c>
      <c r="B288" s="89" t="s">
        <v>698</v>
      </c>
      <c r="C288" s="93">
        <v>0.01</v>
      </c>
      <c r="D288" s="85">
        <v>0</v>
      </c>
      <c r="E288" s="85">
        <v>1</v>
      </c>
      <c r="F288" s="135" t="s">
        <v>385</v>
      </c>
      <c r="G288" s="85" t="s">
        <v>31</v>
      </c>
      <c r="H288" s="97">
        <v>41425</v>
      </c>
      <c r="I288" s="158" t="s">
        <v>32</v>
      </c>
      <c r="J288" s="85" t="s">
        <v>378</v>
      </c>
      <c r="K288" s="85">
        <v>1</v>
      </c>
      <c r="L288" s="63">
        <f t="shared" si="4"/>
        <v>100</v>
      </c>
      <c r="M288" s="85" t="s">
        <v>485</v>
      </c>
      <c r="N288" s="89" t="s">
        <v>33</v>
      </c>
      <c r="O288" s="82" t="s">
        <v>34</v>
      </c>
    </row>
    <row r="289" spans="1:212" s="27" customFormat="1" ht="25.5" customHeight="1" x14ac:dyDescent="0.25">
      <c r="A289" s="73">
        <v>627900</v>
      </c>
      <c r="B289" s="89" t="s">
        <v>699</v>
      </c>
      <c r="C289" s="93">
        <v>0.01</v>
      </c>
      <c r="D289" s="85">
        <v>0</v>
      </c>
      <c r="E289" s="85">
        <v>1</v>
      </c>
      <c r="F289" s="85" t="s">
        <v>386</v>
      </c>
      <c r="G289" s="85" t="s">
        <v>31</v>
      </c>
      <c r="H289" s="97">
        <v>41450</v>
      </c>
      <c r="I289" s="158" t="s">
        <v>32</v>
      </c>
      <c r="J289" s="85" t="s">
        <v>268</v>
      </c>
      <c r="K289" s="85">
        <v>1</v>
      </c>
      <c r="L289" s="63">
        <f t="shared" si="4"/>
        <v>100</v>
      </c>
      <c r="M289" s="85" t="s">
        <v>485</v>
      </c>
      <c r="N289" s="89" t="s">
        <v>118</v>
      </c>
      <c r="O289" s="82" t="s">
        <v>67</v>
      </c>
    </row>
    <row r="290" spans="1:212" s="27" customFormat="1" ht="25.5" customHeight="1" x14ac:dyDescent="0.25">
      <c r="A290" s="73">
        <v>627400</v>
      </c>
      <c r="B290" s="89" t="s">
        <v>700</v>
      </c>
      <c r="C290" s="93">
        <v>0.03</v>
      </c>
      <c r="D290" s="85">
        <v>0</v>
      </c>
      <c r="E290" s="85">
        <v>3</v>
      </c>
      <c r="F290" s="85" t="s">
        <v>387</v>
      </c>
      <c r="G290" s="85" t="s">
        <v>31</v>
      </c>
      <c r="H290" s="97">
        <v>41453</v>
      </c>
      <c r="I290" s="85" t="s">
        <v>32</v>
      </c>
      <c r="J290" s="85" t="s">
        <v>268</v>
      </c>
      <c r="K290" s="85">
        <v>3</v>
      </c>
      <c r="L290" s="63">
        <f t="shared" si="4"/>
        <v>100</v>
      </c>
      <c r="M290" s="85" t="s">
        <v>485</v>
      </c>
      <c r="N290" s="89" t="s">
        <v>162</v>
      </c>
      <c r="O290" s="82" t="s">
        <v>15</v>
      </c>
    </row>
    <row r="291" spans="1:212" s="27" customFormat="1" ht="25.5" customHeight="1" x14ac:dyDescent="0.25">
      <c r="A291" s="73">
        <v>628100</v>
      </c>
      <c r="B291" s="89" t="s">
        <v>748</v>
      </c>
      <c r="C291" s="93">
        <v>0.03</v>
      </c>
      <c r="D291" s="85">
        <v>0</v>
      </c>
      <c r="E291" s="85">
        <v>1</v>
      </c>
      <c r="F291" s="85" t="s">
        <v>388</v>
      </c>
      <c r="G291" s="85" t="s">
        <v>31</v>
      </c>
      <c r="H291" s="97">
        <v>41466</v>
      </c>
      <c r="I291" s="85" t="s">
        <v>32</v>
      </c>
      <c r="J291" s="85" t="s">
        <v>378</v>
      </c>
      <c r="K291" s="85">
        <v>1</v>
      </c>
      <c r="L291" s="63">
        <f t="shared" si="4"/>
        <v>33.333333333333336</v>
      </c>
      <c r="M291" s="85" t="s">
        <v>485</v>
      </c>
      <c r="N291" s="89" t="s">
        <v>162</v>
      </c>
      <c r="O291" s="82" t="s">
        <v>330</v>
      </c>
    </row>
    <row r="292" spans="1:212" s="27" customFormat="1" ht="25.5" customHeight="1" x14ac:dyDescent="0.25">
      <c r="A292" s="73">
        <v>646300</v>
      </c>
      <c r="B292" s="102" t="s">
        <v>693</v>
      </c>
      <c r="C292" s="93">
        <v>0.01</v>
      </c>
      <c r="D292" s="85">
        <v>0</v>
      </c>
      <c r="E292" s="85">
        <v>2</v>
      </c>
      <c r="F292" s="140" t="s">
        <v>389</v>
      </c>
      <c r="G292" s="85" t="s">
        <v>31</v>
      </c>
      <c r="H292" s="121">
        <v>41498</v>
      </c>
      <c r="I292" s="85" t="s">
        <v>32</v>
      </c>
      <c r="J292" s="85" t="s">
        <v>378</v>
      </c>
      <c r="K292" s="85">
        <v>2</v>
      </c>
      <c r="L292" s="63">
        <f t="shared" si="4"/>
        <v>200</v>
      </c>
      <c r="M292" s="85" t="s">
        <v>485</v>
      </c>
      <c r="N292" s="89" t="s">
        <v>162</v>
      </c>
      <c r="O292" s="82" t="s">
        <v>330</v>
      </c>
    </row>
    <row r="293" spans="1:212" s="27" customFormat="1" ht="25.5" customHeight="1" x14ac:dyDescent="0.25">
      <c r="A293" s="73">
        <v>631200</v>
      </c>
      <c r="B293" s="89" t="s">
        <v>747</v>
      </c>
      <c r="C293" s="93">
        <v>0.11</v>
      </c>
      <c r="D293" s="85">
        <v>0</v>
      </c>
      <c r="E293" s="85">
        <v>8</v>
      </c>
      <c r="F293" s="85" t="s">
        <v>390</v>
      </c>
      <c r="G293" s="85" t="s">
        <v>31</v>
      </c>
      <c r="H293" s="97">
        <v>41501</v>
      </c>
      <c r="I293" s="85" t="s">
        <v>32</v>
      </c>
      <c r="J293" s="85" t="s">
        <v>391</v>
      </c>
      <c r="K293" s="85">
        <v>8</v>
      </c>
      <c r="L293" s="63">
        <f t="shared" si="4"/>
        <v>72.727272727272734</v>
      </c>
      <c r="M293" s="85" t="s">
        <v>485</v>
      </c>
      <c r="N293" s="89" t="s">
        <v>19</v>
      </c>
      <c r="O293" s="82" t="s">
        <v>15</v>
      </c>
    </row>
    <row r="294" spans="1:212" s="27" customFormat="1" ht="25.5" customHeight="1" x14ac:dyDescent="0.25">
      <c r="A294" s="73">
        <v>599600</v>
      </c>
      <c r="B294" s="89" t="s">
        <v>392</v>
      </c>
      <c r="C294" s="79">
        <v>0.03</v>
      </c>
      <c r="D294" s="79">
        <v>0</v>
      </c>
      <c r="E294" s="79">
        <v>1</v>
      </c>
      <c r="F294" s="85" t="s">
        <v>393</v>
      </c>
      <c r="G294" s="79" t="s">
        <v>31</v>
      </c>
      <c r="H294" s="98">
        <v>41508</v>
      </c>
      <c r="I294" s="98" t="s">
        <v>32</v>
      </c>
      <c r="J294" s="79" t="s">
        <v>56</v>
      </c>
      <c r="K294" s="79">
        <v>1</v>
      </c>
      <c r="L294" s="63">
        <f t="shared" si="4"/>
        <v>33.333333333333336</v>
      </c>
      <c r="M294" s="85" t="s">
        <v>485</v>
      </c>
      <c r="N294" s="89" t="s">
        <v>66</v>
      </c>
      <c r="O294" s="82" t="s">
        <v>67</v>
      </c>
    </row>
    <row r="295" spans="1:212" s="27" customFormat="1" ht="25.5" customHeight="1" x14ac:dyDescent="0.25">
      <c r="A295" s="73">
        <v>634200</v>
      </c>
      <c r="B295" s="89" t="s">
        <v>746</v>
      </c>
      <c r="C295" s="93">
        <v>0.02</v>
      </c>
      <c r="D295" s="85">
        <v>0</v>
      </c>
      <c r="E295" s="85">
        <v>1</v>
      </c>
      <c r="F295" s="85" t="s">
        <v>394</v>
      </c>
      <c r="G295" s="85" t="s">
        <v>31</v>
      </c>
      <c r="H295" s="97">
        <v>41676</v>
      </c>
      <c r="I295" s="85" t="s">
        <v>32</v>
      </c>
      <c r="J295" s="85" t="s">
        <v>395</v>
      </c>
      <c r="K295" s="85">
        <v>1</v>
      </c>
      <c r="L295" s="63">
        <f t="shared" si="4"/>
        <v>50</v>
      </c>
      <c r="M295" s="85" t="s">
        <v>485</v>
      </c>
      <c r="N295" s="89" t="s">
        <v>33</v>
      </c>
      <c r="O295" s="82" t="s">
        <v>34</v>
      </c>
    </row>
    <row r="296" spans="1:212" s="27" customFormat="1" ht="25.5" customHeight="1" x14ac:dyDescent="0.25">
      <c r="A296" s="76">
        <v>617900</v>
      </c>
      <c r="B296" s="89" t="s">
        <v>745</v>
      </c>
      <c r="C296" s="93">
        <v>0.02</v>
      </c>
      <c r="D296" s="85">
        <v>0</v>
      </c>
      <c r="E296" s="85">
        <v>2</v>
      </c>
      <c r="F296" s="85" t="s">
        <v>396</v>
      </c>
      <c r="G296" s="85" t="s">
        <v>31</v>
      </c>
      <c r="H296" s="97">
        <v>41733</v>
      </c>
      <c r="I296" s="85" t="s">
        <v>32</v>
      </c>
      <c r="J296" s="85" t="s">
        <v>378</v>
      </c>
      <c r="K296" s="85">
        <v>2</v>
      </c>
      <c r="L296" s="63">
        <f t="shared" si="4"/>
        <v>100</v>
      </c>
      <c r="M296" s="85" t="s">
        <v>485</v>
      </c>
      <c r="N296" s="89" t="s">
        <v>40</v>
      </c>
      <c r="O296" s="79" t="s">
        <v>24</v>
      </c>
    </row>
    <row r="297" spans="1:212" s="28" customFormat="1" ht="25.5" customHeight="1" x14ac:dyDescent="0.25">
      <c r="A297" s="76">
        <v>618100</v>
      </c>
      <c r="B297" s="89" t="s">
        <v>744</v>
      </c>
      <c r="C297" s="93">
        <v>0.02</v>
      </c>
      <c r="D297" s="85">
        <v>0</v>
      </c>
      <c r="E297" s="85">
        <v>1</v>
      </c>
      <c r="F297" s="79" t="s">
        <v>397</v>
      </c>
      <c r="G297" s="85" t="s">
        <v>31</v>
      </c>
      <c r="H297" s="97">
        <v>41736</v>
      </c>
      <c r="I297" s="85" t="s">
        <v>32</v>
      </c>
      <c r="J297" s="85" t="s">
        <v>268</v>
      </c>
      <c r="K297" s="85">
        <v>1</v>
      </c>
      <c r="L297" s="63">
        <f t="shared" si="4"/>
        <v>50</v>
      </c>
      <c r="M297" s="85" t="s">
        <v>485</v>
      </c>
      <c r="N297" s="89" t="s">
        <v>60</v>
      </c>
      <c r="O297" s="82" t="s">
        <v>24</v>
      </c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  <c r="AA297" s="27"/>
      <c r="AB297" s="27"/>
      <c r="AC297" s="27"/>
      <c r="AD297" s="27"/>
      <c r="AE297" s="27"/>
      <c r="AF297" s="27"/>
      <c r="AG297" s="27"/>
      <c r="AH297" s="27"/>
      <c r="AI297" s="27"/>
      <c r="AJ297" s="27"/>
      <c r="AK297" s="27"/>
      <c r="AL297" s="27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  <c r="BH297" s="27"/>
      <c r="BI297" s="27"/>
      <c r="BJ297" s="27"/>
      <c r="BK297" s="27"/>
      <c r="BL297" s="27"/>
      <c r="BM297" s="27"/>
      <c r="BN297" s="27"/>
      <c r="BO297" s="27"/>
      <c r="BP297" s="27"/>
      <c r="BQ297" s="27"/>
      <c r="BR297" s="27"/>
      <c r="BS297" s="27"/>
      <c r="BT297" s="27"/>
      <c r="BU297" s="27"/>
      <c r="BV297" s="27"/>
      <c r="BW297" s="27"/>
      <c r="BX297" s="27"/>
      <c r="BY297" s="27"/>
      <c r="BZ297" s="27"/>
      <c r="CA297" s="27"/>
      <c r="CB297" s="27"/>
      <c r="CC297" s="27"/>
      <c r="CD297" s="27"/>
      <c r="CE297" s="27"/>
      <c r="CF297" s="27"/>
      <c r="CG297" s="27"/>
      <c r="CH297" s="27"/>
      <c r="CI297" s="27"/>
      <c r="CJ297" s="27"/>
      <c r="CK297" s="27"/>
      <c r="CL297" s="27"/>
      <c r="CM297" s="27"/>
      <c r="CN297" s="27"/>
      <c r="CO297" s="27"/>
      <c r="CP297" s="27"/>
      <c r="CQ297" s="27"/>
      <c r="CR297" s="27"/>
      <c r="CS297" s="27"/>
      <c r="CT297" s="27"/>
      <c r="CU297" s="27"/>
      <c r="CV297" s="27"/>
      <c r="CW297" s="27"/>
      <c r="CX297" s="27"/>
      <c r="CY297" s="27"/>
      <c r="CZ297" s="27"/>
      <c r="DA297" s="27"/>
      <c r="DB297" s="27"/>
      <c r="DC297" s="27"/>
      <c r="DD297" s="27"/>
      <c r="DE297" s="27"/>
      <c r="DF297" s="27"/>
      <c r="DG297" s="27"/>
      <c r="DH297" s="27"/>
      <c r="DI297" s="27"/>
      <c r="DJ297" s="27"/>
      <c r="DK297" s="27"/>
      <c r="DL297" s="27"/>
      <c r="DM297" s="27"/>
      <c r="DN297" s="27"/>
      <c r="DO297" s="27"/>
      <c r="DP297" s="27"/>
      <c r="DQ297" s="27"/>
      <c r="DR297" s="27"/>
      <c r="DS297" s="27"/>
      <c r="DT297" s="27"/>
      <c r="DU297" s="27"/>
      <c r="DV297" s="27"/>
      <c r="DW297" s="27"/>
      <c r="DX297" s="27"/>
      <c r="DY297" s="27"/>
      <c r="DZ297" s="27"/>
      <c r="EA297" s="27"/>
      <c r="EB297" s="27"/>
      <c r="EC297" s="27"/>
      <c r="ED297" s="27"/>
      <c r="EE297" s="27"/>
      <c r="EF297" s="27"/>
      <c r="EG297" s="27"/>
      <c r="EH297" s="27"/>
      <c r="EI297" s="27"/>
      <c r="EJ297" s="27"/>
      <c r="EK297" s="27"/>
      <c r="EL297" s="27"/>
      <c r="EM297" s="27"/>
      <c r="EN297" s="27"/>
      <c r="EO297" s="27"/>
      <c r="EP297" s="27"/>
      <c r="EQ297" s="27"/>
      <c r="ER297" s="27"/>
      <c r="ES297" s="27"/>
      <c r="ET297" s="27"/>
      <c r="EU297" s="27"/>
      <c r="EV297" s="27"/>
      <c r="EW297" s="27"/>
      <c r="EX297" s="27"/>
      <c r="EY297" s="27"/>
      <c r="EZ297" s="27"/>
      <c r="FA297" s="27"/>
      <c r="FB297" s="27"/>
      <c r="FC297" s="27"/>
      <c r="FD297" s="27"/>
      <c r="FE297" s="27"/>
      <c r="FF297" s="27"/>
      <c r="FG297" s="27"/>
      <c r="FH297" s="27"/>
      <c r="FI297" s="27"/>
      <c r="FJ297" s="27"/>
      <c r="FK297" s="27"/>
      <c r="FL297" s="27"/>
      <c r="FM297" s="27"/>
      <c r="FN297" s="27"/>
      <c r="FO297" s="27"/>
      <c r="FP297" s="27"/>
      <c r="FQ297" s="27"/>
      <c r="FR297" s="27"/>
      <c r="FS297" s="27"/>
      <c r="FT297" s="27"/>
      <c r="FU297" s="27"/>
      <c r="FV297" s="27"/>
      <c r="FW297" s="27"/>
      <c r="FX297" s="27"/>
      <c r="FY297" s="27"/>
      <c r="FZ297" s="27"/>
      <c r="GA297" s="27"/>
      <c r="GB297" s="27"/>
      <c r="GC297" s="27"/>
      <c r="GD297" s="27"/>
      <c r="GE297" s="27"/>
      <c r="GF297" s="27"/>
      <c r="GG297" s="27"/>
      <c r="GH297" s="27"/>
      <c r="GI297" s="27"/>
      <c r="GJ297" s="27"/>
      <c r="GK297" s="27"/>
      <c r="GL297" s="27"/>
      <c r="GM297" s="27"/>
      <c r="GN297" s="27"/>
      <c r="GO297" s="27"/>
      <c r="GP297" s="27"/>
      <c r="GQ297" s="27"/>
      <c r="GR297" s="27"/>
      <c r="GS297" s="27"/>
      <c r="GT297" s="27"/>
      <c r="GU297" s="27"/>
      <c r="GV297" s="27"/>
      <c r="GW297" s="27"/>
      <c r="GX297" s="27"/>
      <c r="GY297" s="27"/>
      <c r="GZ297" s="27"/>
      <c r="HA297" s="27"/>
      <c r="HB297" s="27"/>
      <c r="HC297" s="27"/>
      <c r="HD297" s="27"/>
    </row>
    <row r="298" spans="1:212" s="27" customFormat="1" ht="25.5" customHeight="1" x14ac:dyDescent="0.25">
      <c r="A298" s="76">
        <v>618500</v>
      </c>
      <c r="B298" s="89" t="s">
        <v>743</v>
      </c>
      <c r="C298" s="93">
        <v>0.02</v>
      </c>
      <c r="D298" s="85">
        <v>0</v>
      </c>
      <c r="E298" s="85">
        <v>2</v>
      </c>
      <c r="F298" s="67" t="s">
        <v>398</v>
      </c>
      <c r="G298" s="85" t="s">
        <v>31</v>
      </c>
      <c r="H298" s="159">
        <v>41746</v>
      </c>
      <c r="I298" s="85" t="s">
        <v>32</v>
      </c>
      <c r="J298" s="97" t="s">
        <v>399</v>
      </c>
      <c r="K298" s="85">
        <v>2</v>
      </c>
      <c r="L298" s="63">
        <f t="shared" si="4"/>
        <v>100</v>
      </c>
      <c r="M298" s="85" t="s">
        <v>485</v>
      </c>
      <c r="N298" s="89" t="s">
        <v>14</v>
      </c>
      <c r="O298" s="82" t="s">
        <v>15</v>
      </c>
    </row>
    <row r="299" spans="1:212" s="27" customFormat="1" ht="25.5" customHeight="1" x14ac:dyDescent="0.25">
      <c r="A299" s="76">
        <v>634400</v>
      </c>
      <c r="B299" s="89" t="s">
        <v>741</v>
      </c>
      <c r="C299" s="93">
        <v>0.04</v>
      </c>
      <c r="D299" s="85">
        <v>0</v>
      </c>
      <c r="E299" s="85">
        <v>1</v>
      </c>
      <c r="F299" s="79" t="s">
        <v>400</v>
      </c>
      <c r="G299" s="85" t="s">
        <v>31</v>
      </c>
      <c r="H299" s="97">
        <v>41765</v>
      </c>
      <c r="I299" s="85" t="s">
        <v>32</v>
      </c>
      <c r="J299" s="85" t="s">
        <v>76</v>
      </c>
      <c r="K299" s="85">
        <v>1</v>
      </c>
      <c r="L299" s="63">
        <f t="shared" si="4"/>
        <v>25</v>
      </c>
      <c r="M299" s="85" t="s">
        <v>485</v>
      </c>
      <c r="N299" s="89" t="s">
        <v>118</v>
      </c>
      <c r="O299" s="82" t="s">
        <v>67</v>
      </c>
    </row>
    <row r="300" spans="1:212" s="27" customFormat="1" ht="25.5" customHeight="1" x14ac:dyDescent="0.25">
      <c r="A300" s="73">
        <v>635100</v>
      </c>
      <c r="B300" s="89" t="s">
        <v>742</v>
      </c>
      <c r="C300" s="93">
        <v>0.01</v>
      </c>
      <c r="D300" s="85">
        <v>0</v>
      </c>
      <c r="E300" s="85">
        <v>2</v>
      </c>
      <c r="F300" s="79" t="s">
        <v>401</v>
      </c>
      <c r="G300" s="85" t="s">
        <v>31</v>
      </c>
      <c r="H300" s="97">
        <v>41782</v>
      </c>
      <c r="I300" s="85" t="s">
        <v>32</v>
      </c>
      <c r="J300" s="85" t="s">
        <v>378</v>
      </c>
      <c r="K300" s="85">
        <v>2</v>
      </c>
      <c r="L300" s="63">
        <f t="shared" si="4"/>
        <v>200</v>
      </c>
      <c r="M300" s="85" t="s">
        <v>485</v>
      </c>
      <c r="N300" s="89" t="s">
        <v>105</v>
      </c>
      <c r="O300" s="82" t="s">
        <v>67</v>
      </c>
    </row>
    <row r="301" spans="1:212" s="36" customFormat="1" ht="25.5" customHeight="1" x14ac:dyDescent="0.25">
      <c r="A301" s="73">
        <v>635200</v>
      </c>
      <c r="B301" s="89" t="s">
        <v>694</v>
      </c>
      <c r="C301" s="93">
        <v>0.03</v>
      </c>
      <c r="D301" s="85">
        <v>0</v>
      </c>
      <c r="E301" s="85">
        <v>5</v>
      </c>
      <c r="F301" s="79" t="s">
        <v>402</v>
      </c>
      <c r="G301" s="85" t="s">
        <v>31</v>
      </c>
      <c r="H301" s="97">
        <v>41782</v>
      </c>
      <c r="I301" s="85" t="s">
        <v>32</v>
      </c>
      <c r="J301" s="85" t="s">
        <v>378</v>
      </c>
      <c r="K301" s="85">
        <v>5</v>
      </c>
      <c r="L301" s="63">
        <f t="shared" si="4"/>
        <v>166.66666666666669</v>
      </c>
      <c r="M301" s="85" t="s">
        <v>485</v>
      </c>
      <c r="N301" s="89" t="s">
        <v>162</v>
      </c>
      <c r="O301" s="82" t="s">
        <v>330</v>
      </c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27"/>
      <c r="AJ301" s="27"/>
      <c r="AK301" s="27"/>
      <c r="AL301" s="27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  <c r="BH301" s="27"/>
      <c r="BI301" s="27"/>
      <c r="BJ301" s="27"/>
      <c r="BK301" s="27"/>
      <c r="BL301" s="27"/>
      <c r="BM301" s="27"/>
      <c r="BN301" s="27"/>
      <c r="BO301" s="27"/>
      <c r="BP301" s="27"/>
      <c r="BQ301" s="27"/>
      <c r="BR301" s="27"/>
      <c r="BS301" s="27"/>
      <c r="BT301" s="27"/>
      <c r="BU301" s="27"/>
      <c r="BV301" s="27"/>
      <c r="BW301" s="27"/>
      <c r="BX301" s="27"/>
      <c r="BY301" s="27"/>
      <c r="BZ301" s="27"/>
      <c r="CA301" s="27"/>
      <c r="CB301" s="27"/>
      <c r="CC301" s="27"/>
      <c r="CD301" s="27"/>
      <c r="CE301" s="27"/>
      <c r="CF301" s="27"/>
      <c r="CG301" s="27"/>
      <c r="CH301" s="27"/>
      <c r="CI301" s="27"/>
      <c r="CJ301" s="27"/>
      <c r="CK301" s="27"/>
      <c r="CL301" s="27"/>
      <c r="CM301" s="27"/>
      <c r="CN301" s="27"/>
      <c r="CO301" s="27"/>
      <c r="CP301" s="27"/>
      <c r="CQ301" s="27"/>
      <c r="CR301" s="27"/>
      <c r="CS301" s="27"/>
      <c r="CT301" s="27"/>
      <c r="CU301" s="27"/>
      <c r="CV301" s="27"/>
      <c r="CW301" s="27"/>
      <c r="CX301" s="27"/>
      <c r="CY301" s="27"/>
      <c r="CZ301" s="27"/>
      <c r="DA301" s="27"/>
      <c r="DB301" s="27"/>
      <c r="DC301" s="27"/>
      <c r="DD301" s="27"/>
      <c r="DE301" s="27"/>
      <c r="DF301" s="27"/>
      <c r="DG301" s="27"/>
      <c r="DH301" s="27"/>
      <c r="DI301" s="27"/>
      <c r="DJ301" s="27"/>
      <c r="DK301" s="27"/>
      <c r="DL301" s="27"/>
      <c r="DM301" s="27"/>
      <c r="DN301" s="27"/>
      <c r="DO301" s="27"/>
      <c r="DP301" s="27"/>
      <c r="DQ301" s="27"/>
      <c r="DR301" s="27"/>
      <c r="DS301" s="27"/>
      <c r="DT301" s="27"/>
      <c r="DU301" s="27"/>
      <c r="DV301" s="27"/>
      <c r="DW301" s="27"/>
      <c r="DX301" s="27"/>
      <c r="DY301" s="27"/>
      <c r="DZ301" s="27"/>
      <c r="EA301" s="27"/>
      <c r="EB301" s="27"/>
      <c r="EC301" s="27"/>
      <c r="ED301" s="27"/>
      <c r="EE301" s="27"/>
      <c r="EF301" s="27"/>
      <c r="EG301" s="27"/>
      <c r="EH301" s="27"/>
      <c r="EI301" s="27"/>
      <c r="EJ301" s="27"/>
      <c r="EK301" s="27"/>
      <c r="EL301" s="27"/>
      <c r="EM301" s="27"/>
      <c r="EN301" s="27"/>
      <c r="EO301" s="27"/>
      <c r="EP301" s="27"/>
      <c r="EQ301" s="27"/>
      <c r="ER301" s="27"/>
      <c r="ES301" s="27"/>
      <c r="ET301" s="27"/>
      <c r="EU301" s="27"/>
      <c r="EV301" s="27"/>
      <c r="EW301" s="27"/>
      <c r="EX301" s="27"/>
      <c r="EY301" s="27"/>
      <c r="EZ301" s="27"/>
      <c r="FA301" s="27"/>
      <c r="FB301" s="27"/>
      <c r="FC301" s="27"/>
      <c r="FD301" s="27"/>
      <c r="FE301" s="27"/>
      <c r="FF301" s="27"/>
      <c r="FG301" s="27"/>
      <c r="FH301" s="27"/>
      <c r="FI301" s="27"/>
      <c r="FJ301" s="27"/>
      <c r="FK301" s="27"/>
      <c r="FL301" s="27"/>
      <c r="FM301" s="27"/>
      <c r="FN301" s="27"/>
      <c r="FO301" s="27"/>
      <c r="FP301" s="27"/>
      <c r="FQ301" s="27"/>
      <c r="FR301" s="27"/>
      <c r="FS301" s="27"/>
      <c r="FT301" s="27"/>
      <c r="FU301" s="27"/>
      <c r="FV301" s="27"/>
      <c r="FW301" s="27"/>
      <c r="FX301" s="27"/>
      <c r="FY301" s="27"/>
      <c r="FZ301" s="27"/>
      <c r="GA301" s="27"/>
      <c r="GB301" s="27"/>
      <c r="GC301" s="27"/>
      <c r="GD301" s="27"/>
      <c r="GE301" s="27"/>
      <c r="GF301" s="27"/>
      <c r="GG301" s="27"/>
      <c r="GH301" s="27"/>
      <c r="GI301" s="27"/>
      <c r="GJ301" s="27"/>
      <c r="GK301" s="27"/>
      <c r="GL301" s="27"/>
      <c r="GM301" s="27"/>
      <c r="GN301" s="27"/>
      <c r="GO301" s="27"/>
      <c r="GP301" s="27"/>
      <c r="GQ301" s="27"/>
      <c r="GR301" s="27"/>
      <c r="GS301" s="27"/>
      <c r="GT301" s="27"/>
      <c r="GU301" s="27"/>
      <c r="GV301" s="27"/>
      <c r="GW301" s="27"/>
      <c r="GX301" s="27"/>
      <c r="GY301" s="27"/>
      <c r="GZ301" s="27"/>
      <c r="HA301" s="27"/>
      <c r="HB301" s="27"/>
      <c r="HC301" s="27"/>
      <c r="HD301" s="27"/>
    </row>
    <row r="302" spans="1:212" s="27" customFormat="1" ht="25.5" customHeight="1" x14ac:dyDescent="0.25">
      <c r="A302" s="73">
        <v>636200</v>
      </c>
      <c r="B302" s="89" t="s">
        <v>740</v>
      </c>
      <c r="C302" s="93">
        <v>0.16</v>
      </c>
      <c r="D302" s="85">
        <v>0</v>
      </c>
      <c r="E302" s="85">
        <v>4</v>
      </c>
      <c r="F302" s="79" t="s">
        <v>403</v>
      </c>
      <c r="G302" s="85" t="s">
        <v>31</v>
      </c>
      <c r="H302" s="97">
        <v>41821</v>
      </c>
      <c r="I302" s="85" t="s">
        <v>32</v>
      </c>
      <c r="J302" s="85" t="s">
        <v>404</v>
      </c>
      <c r="K302" s="85">
        <v>4</v>
      </c>
      <c r="L302" s="63">
        <f t="shared" si="4"/>
        <v>25</v>
      </c>
      <c r="M302" s="85" t="s">
        <v>485</v>
      </c>
      <c r="N302" s="89" t="s">
        <v>14</v>
      </c>
      <c r="O302" s="82" t="s">
        <v>15</v>
      </c>
    </row>
    <row r="303" spans="1:212" s="27" customFormat="1" ht="25.5" customHeight="1" x14ac:dyDescent="0.25">
      <c r="A303" s="73">
        <v>636700</v>
      </c>
      <c r="B303" s="89" t="s">
        <v>739</v>
      </c>
      <c r="C303" s="93">
        <v>0.03</v>
      </c>
      <c r="D303" s="85">
        <v>0</v>
      </c>
      <c r="E303" s="85">
        <v>1</v>
      </c>
      <c r="F303" s="79" t="s">
        <v>405</v>
      </c>
      <c r="G303" s="85" t="s">
        <v>31</v>
      </c>
      <c r="H303" s="97">
        <v>41842</v>
      </c>
      <c r="I303" s="85" t="s">
        <v>32</v>
      </c>
      <c r="J303" s="85" t="s">
        <v>268</v>
      </c>
      <c r="K303" s="85">
        <v>1</v>
      </c>
      <c r="L303" s="63">
        <f t="shared" si="4"/>
        <v>33.333333333333336</v>
      </c>
      <c r="M303" s="85" t="s">
        <v>485</v>
      </c>
      <c r="N303" s="89" t="s">
        <v>99</v>
      </c>
      <c r="O303" s="82" t="s">
        <v>52</v>
      </c>
    </row>
    <row r="304" spans="1:212" s="27" customFormat="1" ht="25.5" customHeight="1" x14ac:dyDescent="0.25">
      <c r="A304" s="73">
        <v>637200</v>
      </c>
      <c r="B304" s="89" t="s">
        <v>738</v>
      </c>
      <c r="C304" s="93">
        <v>0.04</v>
      </c>
      <c r="D304" s="85">
        <v>0</v>
      </c>
      <c r="E304" s="85">
        <v>4</v>
      </c>
      <c r="F304" s="79" t="s">
        <v>406</v>
      </c>
      <c r="G304" s="85" t="s">
        <v>31</v>
      </c>
      <c r="H304" s="97">
        <v>41851</v>
      </c>
      <c r="I304" s="85" t="s">
        <v>32</v>
      </c>
      <c r="J304" s="85" t="s">
        <v>110</v>
      </c>
      <c r="K304" s="85">
        <v>4</v>
      </c>
      <c r="L304" s="63">
        <f t="shared" si="4"/>
        <v>100</v>
      </c>
      <c r="M304" s="85" t="s">
        <v>485</v>
      </c>
      <c r="N304" s="89" t="s">
        <v>118</v>
      </c>
      <c r="O304" s="82" t="s">
        <v>67</v>
      </c>
    </row>
    <row r="305" spans="1:212" s="27" customFormat="1" ht="25.5" customHeight="1" x14ac:dyDescent="0.25">
      <c r="A305" s="73">
        <v>637700</v>
      </c>
      <c r="B305" s="89" t="s">
        <v>737</v>
      </c>
      <c r="C305" s="93">
        <v>1.03</v>
      </c>
      <c r="D305" s="85">
        <v>0</v>
      </c>
      <c r="E305" s="85">
        <v>4</v>
      </c>
      <c r="F305" s="79" t="s">
        <v>407</v>
      </c>
      <c r="G305" s="85" t="s">
        <v>31</v>
      </c>
      <c r="H305" s="97">
        <v>41862</v>
      </c>
      <c r="I305" s="85" t="s">
        <v>32</v>
      </c>
      <c r="J305" s="85" t="s">
        <v>223</v>
      </c>
      <c r="K305" s="85">
        <v>4</v>
      </c>
      <c r="L305" s="63">
        <f t="shared" si="4"/>
        <v>3.883495145631068</v>
      </c>
      <c r="M305" s="85" t="s">
        <v>485</v>
      </c>
      <c r="N305" s="89" t="s">
        <v>40</v>
      </c>
      <c r="O305" s="79" t="s">
        <v>24</v>
      </c>
    </row>
    <row r="306" spans="1:212" s="27" customFormat="1" ht="25.5" customHeight="1" x14ac:dyDescent="0.25">
      <c r="A306" s="73">
        <v>638400</v>
      </c>
      <c r="B306" s="89" t="s">
        <v>736</v>
      </c>
      <c r="C306" s="93">
        <v>0.02</v>
      </c>
      <c r="D306" s="85">
        <v>0</v>
      </c>
      <c r="E306" s="85">
        <v>4</v>
      </c>
      <c r="F306" s="85" t="s">
        <v>408</v>
      </c>
      <c r="G306" s="85" t="s">
        <v>31</v>
      </c>
      <c r="H306" s="97">
        <v>41873</v>
      </c>
      <c r="I306" s="85" t="s">
        <v>32</v>
      </c>
      <c r="J306" s="85" t="s">
        <v>110</v>
      </c>
      <c r="K306" s="85">
        <v>4</v>
      </c>
      <c r="L306" s="63">
        <f t="shared" si="4"/>
        <v>200</v>
      </c>
      <c r="M306" s="85" t="s">
        <v>485</v>
      </c>
      <c r="N306" s="89" t="s">
        <v>96</v>
      </c>
      <c r="O306" s="82" t="s">
        <v>67</v>
      </c>
    </row>
    <row r="307" spans="1:212" s="27" customFormat="1" ht="25.5" customHeight="1" x14ac:dyDescent="0.25">
      <c r="A307" s="73">
        <v>638100</v>
      </c>
      <c r="B307" s="89" t="s">
        <v>735</v>
      </c>
      <c r="C307" s="93">
        <v>0.03</v>
      </c>
      <c r="D307" s="85">
        <v>0</v>
      </c>
      <c r="E307" s="85">
        <v>1</v>
      </c>
      <c r="F307" s="85" t="s">
        <v>409</v>
      </c>
      <c r="G307" s="85" t="s">
        <v>31</v>
      </c>
      <c r="H307" s="99">
        <v>41878</v>
      </c>
      <c r="I307" s="85" t="s">
        <v>32</v>
      </c>
      <c r="J307" s="85" t="s">
        <v>268</v>
      </c>
      <c r="K307" s="85">
        <v>1</v>
      </c>
      <c r="L307" s="63">
        <f t="shared" si="4"/>
        <v>33.333333333333336</v>
      </c>
      <c r="M307" s="85" t="s">
        <v>485</v>
      </c>
      <c r="N307" s="89" t="s">
        <v>118</v>
      </c>
      <c r="O307" s="82" t="s">
        <v>67</v>
      </c>
    </row>
    <row r="308" spans="1:212" s="27" customFormat="1" ht="25.5" customHeight="1" x14ac:dyDescent="0.25">
      <c r="A308" s="73">
        <v>639300</v>
      </c>
      <c r="B308" s="89" t="s">
        <v>734</v>
      </c>
      <c r="C308" s="93">
        <v>0.01</v>
      </c>
      <c r="D308" s="85">
        <v>0</v>
      </c>
      <c r="E308" s="85">
        <v>1</v>
      </c>
      <c r="F308" s="79" t="s">
        <v>410</v>
      </c>
      <c r="G308" s="85" t="s">
        <v>31</v>
      </c>
      <c r="H308" s="97">
        <v>41906</v>
      </c>
      <c r="I308" s="85" t="s">
        <v>32</v>
      </c>
      <c r="J308" s="99" t="s">
        <v>411</v>
      </c>
      <c r="K308" s="85">
        <v>1</v>
      </c>
      <c r="L308" s="63">
        <f t="shared" si="4"/>
        <v>100</v>
      </c>
      <c r="M308" s="85" t="s">
        <v>485</v>
      </c>
      <c r="N308" s="89" t="s">
        <v>14</v>
      </c>
      <c r="O308" s="82" t="s">
        <v>15</v>
      </c>
    </row>
    <row r="309" spans="1:212" s="27" customFormat="1" ht="25.5" customHeight="1" x14ac:dyDescent="0.25">
      <c r="A309" s="73">
        <v>646400</v>
      </c>
      <c r="B309" s="102" t="s">
        <v>733</v>
      </c>
      <c r="C309" s="93">
        <v>0.06</v>
      </c>
      <c r="D309" s="85">
        <v>0</v>
      </c>
      <c r="E309" s="85">
        <v>6</v>
      </c>
      <c r="F309" s="140" t="s">
        <v>412</v>
      </c>
      <c r="G309" s="85" t="s">
        <v>31</v>
      </c>
      <c r="H309" s="121">
        <v>41961</v>
      </c>
      <c r="I309" s="85" t="s">
        <v>32</v>
      </c>
      <c r="J309" s="85" t="s">
        <v>378</v>
      </c>
      <c r="K309" s="85">
        <v>6</v>
      </c>
      <c r="L309" s="63">
        <f t="shared" si="4"/>
        <v>100</v>
      </c>
      <c r="M309" s="85" t="s">
        <v>485</v>
      </c>
      <c r="N309" s="89" t="s">
        <v>197</v>
      </c>
      <c r="O309" s="82" t="s">
        <v>29</v>
      </c>
    </row>
    <row r="310" spans="1:212" s="27" customFormat="1" ht="25.5" customHeight="1" x14ac:dyDescent="0.25">
      <c r="A310" s="73">
        <v>641200</v>
      </c>
      <c r="B310" s="89" t="s">
        <v>732</v>
      </c>
      <c r="C310" s="93">
        <v>0.01</v>
      </c>
      <c r="D310" s="85">
        <v>0</v>
      </c>
      <c r="E310" s="85">
        <v>1</v>
      </c>
      <c r="F310" s="79" t="s">
        <v>413</v>
      </c>
      <c r="G310" s="85" t="s">
        <v>31</v>
      </c>
      <c r="H310" s="97">
        <v>41988</v>
      </c>
      <c r="I310" s="85" t="s">
        <v>32</v>
      </c>
      <c r="J310" s="85" t="s">
        <v>268</v>
      </c>
      <c r="K310" s="85">
        <v>1</v>
      </c>
      <c r="L310" s="63">
        <f t="shared" si="4"/>
        <v>100</v>
      </c>
      <c r="M310" s="85" t="s">
        <v>485</v>
      </c>
      <c r="N310" s="89" t="s">
        <v>118</v>
      </c>
      <c r="O310" s="82" t="s">
        <v>67</v>
      </c>
    </row>
    <row r="311" spans="1:212" s="27" customFormat="1" ht="25.5" customHeight="1" x14ac:dyDescent="0.25">
      <c r="A311" s="100">
        <v>660700</v>
      </c>
      <c r="B311" s="102" t="s">
        <v>731</v>
      </c>
      <c r="C311" s="93">
        <v>0.04</v>
      </c>
      <c r="D311" s="85">
        <v>0</v>
      </c>
      <c r="E311" s="85">
        <v>1</v>
      </c>
      <c r="F311" s="85" t="s">
        <v>414</v>
      </c>
      <c r="G311" s="85" t="s">
        <v>31</v>
      </c>
      <c r="H311" s="121">
        <v>42041</v>
      </c>
      <c r="I311" s="85" t="s">
        <v>32</v>
      </c>
      <c r="J311" s="85" t="s">
        <v>263</v>
      </c>
      <c r="K311" s="85">
        <v>1</v>
      </c>
      <c r="L311" s="63">
        <f t="shared" si="4"/>
        <v>25</v>
      </c>
      <c r="M311" s="85" t="s">
        <v>485</v>
      </c>
      <c r="N311" s="89" t="s">
        <v>33</v>
      </c>
      <c r="O311" s="82" t="s">
        <v>34</v>
      </c>
    </row>
    <row r="312" spans="1:212" s="27" customFormat="1" ht="25.5" customHeight="1" x14ac:dyDescent="0.25">
      <c r="A312" s="100">
        <v>645000</v>
      </c>
      <c r="B312" s="102" t="s">
        <v>730</v>
      </c>
      <c r="C312" s="93">
        <v>0.03</v>
      </c>
      <c r="D312" s="85">
        <v>0</v>
      </c>
      <c r="E312" s="85">
        <v>1</v>
      </c>
      <c r="F312" s="85" t="s">
        <v>415</v>
      </c>
      <c r="G312" s="85" t="s">
        <v>31</v>
      </c>
      <c r="H312" s="121">
        <v>42058</v>
      </c>
      <c r="I312" s="79" t="s">
        <v>32</v>
      </c>
      <c r="J312" s="85" t="s">
        <v>378</v>
      </c>
      <c r="K312" s="85">
        <v>1</v>
      </c>
      <c r="L312" s="63">
        <f t="shared" si="4"/>
        <v>33.333333333333336</v>
      </c>
      <c r="M312" s="85" t="s">
        <v>485</v>
      </c>
      <c r="N312" s="89" t="s">
        <v>33</v>
      </c>
      <c r="O312" s="82" t="s">
        <v>34</v>
      </c>
    </row>
    <row r="313" spans="1:212" s="27" customFormat="1" ht="25.5" customHeight="1" x14ac:dyDescent="0.25">
      <c r="A313" s="73">
        <v>646600</v>
      </c>
      <c r="B313" s="102" t="s">
        <v>695</v>
      </c>
      <c r="C313" s="93">
        <v>0.19</v>
      </c>
      <c r="D313" s="85">
        <v>0</v>
      </c>
      <c r="E313" s="85">
        <v>62</v>
      </c>
      <c r="F313" s="140" t="s">
        <v>416</v>
      </c>
      <c r="G313" s="85" t="s">
        <v>31</v>
      </c>
      <c r="H313" s="99">
        <v>42079</v>
      </c>
      <c r="I313" s="85" t="s">
        <v>32</v>
      </c>
      <c r="J313" s="85" t="s">
        <v>378</v>
      </c>
      <c r="K313" s="85">
        <v>62</v>
      </c>
      <c r="L313" s="63">
        <f t="shared" si="4"/>
        <v>326.31578947368422</v>
      </c>
      <c r="M313" s="85" t="s">
        <v>485</v>
      </c>
      <c r="N313" s="89" t="s">
        <v>162</v>
      </c>
      <c r="O313" s="82" t="s">
        <v>330</v>
      </c>
    </row>
    <row r="314" spans="1:212" s="27" customFormat="1" ht="25.5" customHeight="1" x14ac:dyDescent="0.25">
      <c r="A314" s="76">
        <v>647100</v>
      </c>
      <c r="B314" s="102" t="s">
        <v>729</v>
      </c>
      <c r="C314" s="93">
        <v>0.03</v>
      </c>
      <c r="D314" s="85">
        <v>0</v>
      </c>
      <c r="E314" s="85">
        <v>2</v>
      </c>
      <c r="F314" s="85" t="s">
        <v>417</v>
      </c>
      <c r="G314" s="85" t="s">
        <v>31</v>
      </c>
      <c r="H314" s="121">
        <v>42118</v>
      </c>
      <c r="I314" s="85" t="s">
        <v>32</v>
      </c>
      <c r="J314" s="85" t="s">
        <v>110</v>
      </c>
      <c r="K314" s="85">
        <v>2</v>
      </c>
      <c r="L314" s="63">
        <f t="shared" si="4"/>
        <v>66.666666666666671</v>
      </c>
      <c r="M314" s="85" t="s">
        <v>485</v>
      </c>
      <c r="N314" s="89" t="s">
        <v>118</v>
      </c>
      <c r="O314" s="82" t="s">
        <v>67</v>
      </c>
    </row>
    <row r="315" spans="1:212" s="27" customFormat="1" ht="25.5" customHeight="1" x14ac:dyDescent="0.25">
      <c r="A315" s="100">
        <v>648200</v>
      </c>
      <c r="B315" s="102" t="s">
        <v>696</v>
      </c>
      <c r="C315" s="93">
        <v>0.1</v>
      </c>
      <c r="D315" s="85">
        <v>0</v>
      </c>
      <c r="E315" s="85">
        <v>1</v>
      </c>
      <c r="F315" s="85" t="s">
        <v>418</v>
      </c>
      <c r="G315" s="85" t="s">
        <v>31</v>
      </c>
      <c r="H315" s="99">
        <v>42138</v>
      </c>
      <c r="I315" s="79" t="s">
        <v>32</v>
      </c>
      <c r="J315" s="85" t="s">
        <v>365</v>
      </c>
      <c r="K315" s="85">
        <v>1</v>
      </c>
      <c r="L315" s="63">
        <f t="shared" si="4"/>
        <v>10</v>
      </c>
      <c r="M315" s="85" t="s">
        <v>485</v>
      </c>
      <c r="N315" s="89" t="s">
        <v>33</v>
      </c>
      <c r="O315" s="82" t="s">
        <v>41</v>
      </c>
    </row>
    <row r="316" spans="1:212" s="27" customFormat="1" ht="25.5" customHeight="1" x14ac:dyDescent="0.25">
      <c r="A316" s="100">
        <v>648800</v>
      </c>
      <c r="B316" s="102" t="s">
        <v>728</v>
      </c>
      <c r="C316" s="93">
        <v>0.01</v>
      </c>
      <c r="D316" s="85">
        <v>0</v>
      </c>
      <c r="E316" s="85">
        <v>4</v>
      </c>
      <c r="F316" s="85" t="s">
        <v>419</v>
      </c>
      <c r="G316" s="85" t="s">
        <v>31</v>
      </c>
      <c r="H316" s="99">
        <v>42139</v>
      </c>
      <c r="I316" s="85" t="s">
        <v>32</v>
      </c>
      <c r="J316" s="85" t="s">
        <v>110</v>
      </c>
      <c r="K316" s="85">
        <v>4</v>
      </c>
      <c r="L316" s="63">
        <f t="shared" si="4"/>
        <v>400</v>
      </c>
      <c r="M316" s="85" t="s">
        <v>485</v>
      </c>
      <c r="N316" s="89" t="s">
        <v>118</v>
      </c>
      <c r="O316" s="82" t="s">
        <v>67</v>
      </c>
    </row>
    <row r="317" spans="1:212" s="27" customFormat="1" ht="25.5" customHeight="1" x14ac:dyDescent="0.25">
      <c r="A317" s="73">
        <v>649200</v>
      </c>
      <c r="B317" s="102" t="s">
        <v>727</v>
      </c>
      <c r="C317" s="93">
        <v>0.04</v>
      </c>
      <c r="D317" s="85">
        <v>0</v>
      </c>
      <c r="E317" s="85">
        <v>1</v>
      </c>
      <c r="F317" s="140" t="s">
        <v>420</v>
      </c>
      <c r="G317" s="85" t="s">
        <v>31</v>
      </c>
      <c r="H317" s="121">
        <v>42151</v>
      </c>
      <c r="I317" s="85" t="s">
        <v>32</v>
      </c>
      <c r="J317" s="85" t="s">
        <v>322</v>
      </c>
      <c r="K317" s="85">
        <v>1</v>
      </c>
      <c r="L317" s="63">
        <f t="shared" si="4"/>
        <v>25</v>
      </c>
      <c r="M317" s="85" t="s">
        <v>485</v>
      </c>
      <c r="N317" s="89" t="s">
        <v>57</v>
      </c>
      <c r="O317" s="82" t="s">
        <v>41</v>
      </c>
    </row>
    <row r="318" spans="1:212" s="27" customFormat="1" ht="25.5" customHeight="1" x14ac:dyDescent="0.25">
      <c r="A318" s="76">
        <v>649800</v>
      </c>
      <c r="B318" s="102" t="s">
        <v>726</v>
      </c>
      <c r="C318" s="93">
        <v>0.01</v>
      </c>
      <c r="D318" s="85">
        <v>0</v>
      </c>
      <c r="E318" s="85">
        <v>1</v>
      </c>
      <c r="F318" s="85" t="s">
        <v>421</v>
      </c>
      <c r="G318" s="85" t="s">
        <v>31</v>
      </c>
      <c r="H318" s="99">
        <v>42164</v>
      </c>
      <c r="I318" s="85" t="s">
        <v>32</v>
      </c>
      <c r="J318" s="85" t="s">
        <v>268</v>
      </c>
      <c r="K318" s="85">
        <v>1</v>
      </c>
      <c r="L318" s="63">
        <f t="shared" si="4"/>
        <v>100</v>
      </c>
      <c r="M318" s="85" t="s">
        <v>485</v>
      </c>
      <c r="N318" s="89" t="s">
        <v>118</v>
      </c>
      <c r="O318" s="82" t="s">
        <v>67</v>
      </c>
    </row>
    <row r="319" spans="1:212" s="38" customFormat="1" ht="25.5" customHeight="1" x14ac:dyDescent="0.25">
      <c r="A319" s="100">
        <v>650100</v>
      </c>
      <c r="B319" s="102" t="s">
        <v>725</v>
      </c>
      <c r="C319" s="93">
        <v>0.65</v>
      </c>
      <c r="D319" s="85">
        <v>0</v>
      </c>
      <c r="E319" s="85">
        <v>12</v>
      </c>
      <c r="F319" s="85" t="s">
        <v>422</v>
      </c>
      <c r="G319" s="85" t="s">
        <v>31</v>
      </c>
      <c r="H319" s="99">
        <v>42166</v>
      </c>
      <c r="I319" s="85" t="s">
        <v>32</v>
      </c>
      <c r="J319" s="85" t="s">
        <v>404</v>
      </c>
      <c r="K319" s="85">
        <v>12</v>
      </c>
      <c r="L319" s="63">
        <f t="shared" si="4"/>
        <v>18.46153846153846</v>
      </c>
      <c r="M319" s="85" t="s">
        <v>485</v>
      </c>
      <c r="N319" s="89" t="s">
        <v>44</v>
      </c>
      <c r="O319" s="82" t="s">
        <v>29</v>
      </c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  <c r="AA319" s="27"/>
      <c r="AB319" s="27"/>
      <c r="AC319" s="27"/>
      <c r="AD319" s="27"/>
      <c r="AE319" s="27"/>
      <c r="AF319" s="27"/>
      <c r="AG319" s="27"/>
      <c r="AH319" s="27"/>
      <c r="AI319" s="27"/>
      <c r="AJ319" s="27"/>
      <c r="AK319" s="27"/>
      <c r="AL319" s="27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  <c r="BH319" s="27"/>
      <c r="BI319" s="27"/>
      <c r="BJ319" s="27"/>
      <c r="BK319" s="27"/>
      <c r="BL319" s="27"/>
      <c r="BM319" s="27"/>
      <c r="BN319" s="27"/>
      <c r="BO319" s="27"/>
      <c r="BP319" s="27"/>
      <c r="BQ319" s="27"/>
      <c r="BR319" s="27"/>
      <c r="BS319" s="27"/>
      <c r="BT319" s="27"/>
      <c r="BU319" s="27"/>
      <c r="BV319" s="27"/>
      <c r="BW319" s="27"/>
      <c r="BX319" s="27"/>
      <c r="BY319" s="27"/>
      <c r="BZ319" s="27"/>
      <c r="CA319" s="27"/>
      <c r="CB319" s="27"/>
      <c r="CC319" s="27"/>
      <c r="CD319" s="27"/>
      <c r="CE319" s="27"/>
      <c r="CF319" s="27"/>
      <c r="CG319" s="27"/>
      <c r="CH319" s="27"/>
      <c r="CI319" s="27"/>
      <c r="CJ319" s="27"/>
      <c r="CK319" s="27"/>
      <c r="CL319" s="27"/>
      <c r="CM319" s="27"/>
      <c r="CN319" s="27"/>
      <c r="CO319" s="27"/>
      <c r="CP319" s="27"/>
      <c r="CQ319" s="27"/>
      <c r="CR319" s="27"/>
      <c r="CS319" s="27"/>
      <c r="CT319" s="27"/>
      <c r="CU319" s="27"/>
      <c r="CV319" s="27"/>
      <c r="CW319" s="27"/>
      <c r="CX319" s="27"/>
      <c r="CY319" s="27"/>
      <c r="CZ319" s="27"/>
      <c r="DA319" s="27"/>
      <c r="DB319" s="27"/>
      <c r="DC319" s="27"/>
      <c r="DD319" s="27"/>
      <c r="DE319" s="27"/>
      <c r="DF319" s="27"/>
      <c r="DG319" s="27"/>
      <c r="DH319" s="27"/>
      <c r="DI319" s="27"/>
      <c r="DJ319" s="27"/>
      <c r="DK319" s="27"/>
      <c r="DL319" s="27"/>
      <c r="DM319" s="27"/>
      <c r="DN319" s="27"/>
      <c r="DO319" s="27"/>
      <c r="DP319" s="27"/>
      <c r="DQ319" s="27"/>
      <c r="DR319" s="27"/>
      <c r="DS319" s="27"/>
      <c r="DT319" s="27"/>
      <c r="DU319" s="27"/>
      <c r="DV319" s="27"/>
      <c r="DW319" s="27"/>
      <c r="DX319" s="27"/>
      <c r="DY319" s="27"/>
      <c r="DZ319" s="27"/>
      <c r="EA319" s="27"/>
      <c r="EB319" s="27"/>
      <c r="EC319" s="27"/>
      <c r="ED319" s="27"/>
      <c r="EE319" s="27"/>
      <c r="EF319" s="27"/>
      <c r="EG319" s="27"/>
      <c r="EH319" s="27"/>
      <c r="EI319" s="27"/>
      <c r="EJ319" s="27"/>
      <c r="EK319" s="27"/>
      <c r="EL319" s="27"/>
      <c r="EM319" s="27"/>
      <c r="EN319" s="27"/>
      <c r="EO319" s="27"/>
      <c r="EP319" s="27"/>
      <c r="EQ319" s="27"/>
      <c r="ER319" s="27"/>
      <c r="ES319" s="27"/>
      <c r="ET319" s="27"/>
      <c r="EU319" s="27"/>
      <c r="EV319" s="27"/>
      <c r="EW319" s="27"/>
      <c r="EX319" s="27"/>
      <c r="EY319" s="27"/>
      <c r="EZ319" s="27"/>
      <c r="FA319" s="27"/>
      <c r="FB319" s="27"/>
      <c r="FC319" s="27"/>
      <c r="FD319" s="27"/>
      <c r="FE319" s="27"/>
      <c r="FF319" s="27"/>
      <c r="FG319" s="27"/>
      <c r="FH319" s="27"/>
      <c r="FI319" s="27"/>
      <c r="FJ319" s="27"/>
      <c r="FK319" s="27"/>
      <c r="FL319" s="27"/>
      <c r="FM319" s="27"/>
      <c r="FN319" s="27"/>
      <c r="FO319" s="27"/>
      <c r="FP319" s="27"/>
      <c r="FQ319" s="27"/>
      <c r="FR319" s="27"/>
      <c r="FS319" s="27"/>
      <c r="FT319" s="27"/>
      <c r="FU319" s="27"/>
      <c r="FV319" s="27"/>
      <c r="FW319" s="27"/>
      <c r="FX319" s="27"/>
      <c r="FY319" s="27"/>
      <c r="FZ319" s="27"/>
      <c r="GA319" s="27"/>
      <c r="GB319" s="27"/>
      <c r="GC319" s="27"/>
      <c r="GD319" s="27"/>
      <c r="GE319" s="27"/>
      <c r="GF319" s="27"/>
      <c r="GG319" s="27"/>
      <c r="GH319" s="27"/>
      <c r="GI319" s="27"/>
      <c r="GJ319" s="27"/>
      <c r="GK319" s="27"/>
      <c r="GL319" s="27"/>
      <c r="GM319" s="27"/>
      <c r="GN319" s="27"/>
      <c r="GO319" s="27"/>
      <c r="GP319" s="27"/>
      <c r="GQ319" s="27"/>
      <c r="GR319" s="27"/>
      <c r="GS319" s="27"/>
      <c r="GT319" s="27"/>
      <c r="GU319" s="27"/>
      <c r="GV319" s="27"/>
      <c r="GW319" s="27"/>
      <c r="GX319" s="27"/>
      <c r="GY319" s="27"/>
      <c r="GZ319" s="27"/>
      <c r="HA319" s="27"/>
      <c r="HB319" s="27"/>
      <c r="HC319" s="27"/>
      <c r="HD319" s="27"/>
    </row>
    <row r="320" spans="1:212" s="27" customFormat="1" ht="25.5" customHeight="1" x14ac:dyDescent="0.25">
      <c r="A320" s="100">
        <v>565400</v>
      </c>
      <c r="B320" s="102" t="s">
        <v>724</v>
      </c>
      <c r="C320" s="93">
        <v>0.03</v>
      </c>
      <c r="D320" s="85">
        <v>0</v>
      </c>
      <c r="E320" s="85">
        <v>2</v>
      </c>
      <c r="F320" s="140" t="s">
        <v>423</v>
      </c>
      <c r="G320" s="85" t="s">
        <v>31</v>
      </c>
      <c r="H320" s="121">
        <v>42167</v>
      </c>
      <c r="I320" s="85" t="s">
        <v>32</v>
      </c>
      <c r="J320" s="85" t="s">
        <v>424</v>
      </c>
      <c r="K320" s="85">
        <v>2</v>
      </c>
      <c r="L320" s="63">
        <f t="shared" si="4"/>
        <v>66.666666666666671</v>
      </c>
      <c r="M320" s="85" t="s">
        <v>485</v>
      </c>
      <c r="N320" s="89" t="s">
        <v>162</v>
      </c>
      <c r="O320" s="82" t="s">
        <v>330</v>
      </c>
    </row>
    <row r="321" spans="1:212" s="27" customFormat="1" ht="25.5" customHeight="1" x14ac:dyDescent="0.25">
      <c r="A321" s="100">
        <v>652500</v>
      </c>
      <c r="B321" s="102" t="s">
        <v>723</v>
      </c>
      <c r="C321" s="93">
        <v>0.65</v>
      </c>
      <c r="D321" s="85">
        <v>0</v>
      </c>
      <c r="E321" s="85">
        <v>1</v>
      </c>
      <c r="F321" s="85" t="s">
        <v>425</v>
      </c>
      <c r="G321" s="85" t="s">
        <v>31</v>
      </c>
      <c r="H321" s="99">
        <v>42180</v>
      </c>
      <c r="I321" s="85" t="s">
        <v>32</v>
      </c>
      <c r="J321" s="85" t="s">
        <v>177</v>
      </c>
      <c r="K321" s="85">
        <v>1</v>
      </c>
      <c r="L321" s="63">
        <f t="shared" si="4"/>
        <v>1.5384615384615383</v>
      </c>
      <c r="M321" s="85" t="s">
        <v>485</v>
      </c>
      <c r="N321" s="89" t="s">
        <v>57</v>
      </c>
      <c r="O321" s="82" t="s">
        <v>41</v>
      </c>
    </row>
    <row r="322" spans="1:212" s="27" customFormat="1" ht="25.5" customHeight="1" x14ac:dyDescent="0.25">
      <c r="A322" s="100">
        <v>652700</v>
      </c>
      <c r="B322" s="102" t="s">
        <v>722</v>
      </c>
      <c r="C322" s="93">
        <v>0.01</v>
      </c>
      <c r="D322" s="85">
        <v>0</v>
      </c>
      <c r="E322" s="85">
        <v>3</v>
      </c>
      <c r="F322" s="85" t="s">
        <v>426</v>
      </c>
      <c r="G322" s="85" t="s">
        <v>31</v>
      </c>
      <c r="H322" s="99">
        <v>42180</v>
      </c>
      <c r="I322" s="85" t="s">
        <v>32</v>
      </c>
      <c r="J322" s="85" t="s">
        <v>378</v>
      </c>
      <c r="K322" s="85">
        <v>3</v>
      </c>
      <c r="L322" s="63">
        <f t="shared" si="4"/>
        <v>300</v>
      </c>
      <c r="M322" s="85" t="s">
        <v>485</v>
      </c>
      <c r="N322" s="89" t="s">
        <v>230</v>
      </c>
      <c r="O322" s="82" t="s">
        <v>15</v>
      </c>
    </row>
    <row r="323" spans="1:212" s="27" customFormat="1" ht="25.5" customHeight="1" x14ac:dyDescent="0.25">
      <c r="A323" s="73">
        <v>628300</v>
      </c>
      <c r="B323" s="89" t="s">
        <v>721</v>
      </c>
      <c r="C323" s="93">
        <v>0.19</v>
      </c>
      <c r="D323" s="85">
        <v>0</v>
      </c>
      <c r="E323" s="85">
        <v>3</v>
      </c>
      <c r="F323" s="85" t="s">
        <v>427</v>
      </c>
      <c r="G323" s="85" t="s">
        <v>31</v>
      </c>
      <c r="H323" s="121">
        <v>42180</v>
      </c>
      <c r="I323" s="85" t="s">
        <v>32</v>
      </c>
      <c r="J323" s="85" t="s">
        <v>428</v>
      </c>
      <c r="K323" s="85">
        <v>3</v>
      </c>
      <c r="L323" s="63">
        <f t="shared" si="4"/>
        <v>15.789473684210526</v>
      </c>
      <c r="M323" s="85" t="s">
        <v>485</v>
      </c>
      <c r="N323" s="89" t="s">
        <v>197</v>
      </c>
      <c r="O323" s="82" t="s">
        <v>41</v>
      </c>
    </row>
    <row r="324" spans="1:212" s="27" customFormat="1" ht="25.5" customHeight="1" x14ac:dyDescent="0.25">
      <c r="A324" s="100">
        <v>651500</v>
      </c>
      <c r="B324" s="102" t="s">
        <v>720</v>
      </c>
      <c r="C324" s="93">
        <v>0.03</v>
      </c>
      <c r="D324" s="85">
        <v>0</v>
      </c>
      <c r="E324" s="85">
        <v>1</v>
      </c>
      <c r="F324" s="85" t="s">
        <v>429</v>
      </c>
      <c r="G324" s="85" t="s">
        <v>31</v>
      </c>
      <c r="H324" s="99">
        <v>42206</v>
      </c>
      <c r="I324" s="85" t="s">
        <v>32</v>
      </c>
      <c r="J324" s="79" t="s">
        <v>378</v>
      </c>
      <c r="K324" s="85">
        <v>1</v>
      </c>
      <c r="L324" s="63">
        <f t="shared" si="4"/>
        <v>33.333333333333336</v>
      </c>
      <c r="M324" s="85" t="s">
        <v>485</v>
      </c>
      <c r="N324" s="89" t="s">
        <v>19</v>
      </c>
      <c r="O324" s="82" t="s">
        <v>15</v>
      </c>
    </row>
    <row r="325" spans="1:212" s="27" customFormat="1" ht="25.5" customHeight="1" x14ac:dyDescent="0.25">
      <c r="A325" s="73">
        <v>600000</v>
      </c>
      <c r="B325" s="89" t="s">
        <v>719</v>
      </c>
      <c r="C325" s="93">
        <v>0.03</v>
      </c>
      <c r="D325" s="85">
        <v>0</v>
      </c>
      <c r="E325" s="85">
        <v>1</v>
      </c>
      <c r="F325" s="85" t="s">
        <v>430</v>
      </c>
      <c r="G325" s="85" t="s">
        <v>31</v>
      </c>
      <c r="H325" s="121">
        <v>42215</v>
      </c>
      <c r="I325" s="85" t="s">
        <v>32</v>
      </c>
      <c r="J325" s="85" t="s">
        <v>428</v>
      </c>
      <c r="K325" s="85">
        <v>1</v>
      </c>
      <c r="L325" s="63">
        <f t="shared" si="4"/>
        <v>33.333333333333336</v>
      </c>
      <c r="M325" s="85" t="s">
        <v>485</v>
      </c>
      <c r="N325" s="89" t="s">
        <v>40</v>
      </c>
      <c r="O325" s="82" t="s">
        <v>41</v>
      </c>
    </row>
    <row r="326" spans="1:212" s="27" customFormat="1" ht="25.5" customHeight="1" x14ac:dyDescent="0.25">
      <c r="A326" s="100">
        <v>661300</v>
      </c>
      <c r="B326" s="101" t="s">
        <v>718</v>
      </c>
      <c r="C326" s="93">
        <v>0.04</v>
      </c>
      <c r="D326" s="85">
        <v>0</v>
      </c>
      <c r="E326" s="85">
        <v>5</v>
      </c>
      <c r="F326" s="85" t="s">
        <v>431</v>
      </c>
      <c r="G326" s="85" t="s">
        <v>31</v>
      </c>
      <c r="H326" s="99">
        <v>42221</v>
      </c>
      <c r="I326" s="85" t="s">
        <v>32</v>
      </c>
      <c r="J326" s="85" t="s">
        <v>378</v>
      </c>
      <c r="K326" s="85">
        <v>5</v>
      </c>
      <c r="L326" s="63">
        <f t="shared" si="4"/>
        <v>125</v>
      </c>
      <c r="M326" s="85" t="s">
        <v>485</v>
      </c>
      <c r="N326" s="89" t="s">
        <v>14</v>
      </c>
      <c r="O326" s="82" t="s">
        <v>15</v>
      </c>
    </row>
    <row r="327" spans="1:212" s="27" customFormat="1" ht="25.5" customHeight="1" x14ac:dyDescent="0.25">
      <c r="A327" s="73">
        <v>653500</v>
      </c>
      <c r="B327" s="102" t="s">
        <v>717</v>
      </c>
      <c r="C327" s="93">
        <v>0.02</v>
      </c>
      <c r="D327" s="85">
        <v>0</v>
      </c>
      <c r="E327" s="85">
        <v>2</v>
      </c>
      <c r="F327" s="85" t="s">
        <v>432</v>
      </c>
      <c r="G327" s="85" t="s">
        <v>31</v>
      </c>
      <c r="H327" s="121">
        <v>42233</v>
      </c>
      <c r="I327" s="85" t="s">
        <v>32</v>
      </c>
      <c r="J327" s="85" t="s">
        <v>268</v>
      </c>
      <c r="K327" s="85">
        <v>2</v>
      </c>
      <c r="L327" s="63">
        <f t="shared" si="4"/>
        <v>100</v>
      </c>
      <c r="M327" s="85" t="s">
        <v>485</v>
      </c>
      <c r="N327" s="89" t="s">
        <v>28</v>
      </c>
      <c r="O327" s="82" t="s">
        <v>29</v>
      </c>
    </row>
    <row r="328" spans="1:212" s="27" customFormat="1" ht="25.5" customHeight="1" x14ac:dyDescent="0.25">
      <c r="A328" s="100">
        <v>654300</v>
      </c>
      <c r="B328" s="102" t="s">
        <v>716</v>
      </c>
      <c r="C328" s="93">
        <v>0.14000000000000001</v>
      </c>
      <c r="D328" s="85">
        <v>0</v>
      </c>
      <c r="E328" s="85">
        <v>17</v>
      </c>
      <c r="F328" s="160" t="s">
        <v>433</v>
      </c>
      <c r="G328" s="85" t="s">
        <v>31</v>
      </c>
      <c r="H328" s="121">
        <v>42237</v>
      </c>
      <c r="I328" s="85" t="s">
        <v>32</v>
      </c>
      <c r="J328" s="85" t="s">
        <v>39</v>
      </c>
      <c r="K328" s="85">
        <v>17</v>
      </c>
      <c r="L328" s="63">
        <f t="shared" ref="L328:L381" si="5">K328/C328</f>
        <v>121.42857142857142</v>
      </c>
      <c r="M328" s="85" t="s">
        <v>485</v>
      </c>
      <c r="N328" s="89" t="s">
        <v>107</v>
      </c>
      <c r="O328" s="82" t="s">
        <v>15</v>
      </c>
    </row>
    <row r="329" spans="1:212" s="27" customFormat="1" ht="25.5" customHeight="1" x14ac:dyDescent="0.25">
      <c r="A329" s="73">
        <v>654800</v>
      </c>
      <c r="B329" s="102" t="s">
        <v>715</v>
      </c>
      <c r="C329" s="93">
        <v>0.08</v>
      </c>
      <c r="D329" s="85">
        <v>0</v>
      </c>
      <c r="E329" s="85">
        <v>11</v>
      </c>
      <c r="F329" s="85" t="s">
        <v>434</v>
      </c>
      <c r="G329" s="85" t="s">
        <v>31</v>
      </c>
      <c r="H329" s="99">
        <v>42248</v>
      </c>
      <c r="I329" s="85" t="s">
        <v>32</v>
      </c>
      <c r="J329" s="85" t="s">
        <v>110</v>
      </c>
      <c r="K329" s="85">
        <v>11</v>
      </c>
      <c r="L329" s="63">
        <f t="shared" si="5"/>
        <v>137.5</v>
      </c>
      <c r="M329" s="85" t="s">
        <v>485</v>
      </c>
      <c r="N329" s="89" t="s">
        <v>118</v>
      </c>
      <c r="O329" s="82" t="s">
        <v>67</v>
      </c>
    </row>
    <row r="330" spans="1:212" s="27" customFormat="1" ht="25.5" customHeight="1" x14ac:dyDescent="0.25">
      <c r="A330" s="108">
        <v>657200</v>
      </c>
      <c r="B330" s="101" t="s">
        <v>714</v>
      </c>
      <c r="C330" s="93">
        <v>0.05</v>
      </c>
      <c r="D330" s="85">
        <v>0</v>
      </c>
      <c r="E330" s="85">
        <v>1</v>
      </c>
      <c r="F330" s="85" t="s">
        <v>435</v>
      </c>
      <c r="G330" s="85" t="s">
        <v>31</v>
      </c>
      <c r="H330" s="99">
        <v>42256</v>
      </c>
      <c r="I330" s="85" t="s">
        <v>32</v>
      </c>
      <c r="J330" s="85" t="s">
        <v>132</v>
      </c>
      <c r="K330" s="85">
        <v>1</v>
      </c>
      <c r="L330" s="63">
        <f t="shared" si="5"/>
        <v>20</v>
      </c>
      <c r="M330" s="85" t="s">
        <v>485</v>
      </c>
      <c r="N330" s="76" t="s">
        <v>57</v>
      </c>
      <c r="O330" s="82" t="s">
        <v>41</v>
      </c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  <c r="AB330" s="28"/>
      <c r="AC330" s="28"/>
      <c r="AD330" s="28"/>
      <c r="AE330" s="28"/>
      <c r="AF330" s="28"/>
      <c r="AG330" s="28"/>
      <c r="AH330" s="28"/>
      <c r="AI330" s="28"/>
      <c r="AJ330" s="28"/>
      <c r="AK330" s="28"/>
      <c r="AL330" s="28"/>
      <c r="AM330" s="28"/>
      <c r="AN330" s="28"/>
      <c r="AO330" s="28"/>
      <c r="AP330" s="28"/>
      <c r="AQ330" s="28"/>
      <c r="AR330" s="28"/>
      <c r="AS330" s="28"/>
      <c r="AT330" s="28"/>
      <c r="AU330" s="28"/>
      <c r="AV330" s="28"/>
      <c r="AW330" s="28"/>
      <c r="AX330" s="28"/>
      <c r="AY330" s="28"/>
      <c r="AZ330" s="28"/>
      <c r="BA330" s="28"/>
      <c r="BB330" s="28"/>
      <c r="BC330" s="28"/>
      <c r="BD330" s="28"/>
      <c r="BE330" s="28"/>
      <c r="BF330" s="28"/>
      <c r="BG330" s="28"/>
      <c r="BH330" s="28"/>
      <c r="BI330" s="28"/>
      <c r="BJ330" s="28"/>
      <c r="BK330" s="28"/>
      <c r="BL330" s="28"/>
      <c r="BM330" s="28"/>
      <c r="BN330" s="28"/>
      <c r="BO330" s="28"/>
      <c r="BP330" s="28"/>
      <c r="BQ330" s="28"/>
      <c r="BR330" s="28"/>
      <c r="BS330" s="28"/>
      <c r="BT330" s="28"/>
      <c r="BU330" s="28"/>
      <c r="BV330" s="28"/>
      <c r="BW330" s="28"/>
      <c r="BX330" s="28"/>
      <c r="BY330" s="28"/>
      <c r="BZ330" s="28"/>
      <c r="CA330" s="28"/>
      <c r="CB330" s="28"/>
      <c r="CC330" s="28"/>
      <c r="CD330" s="28"/>
      <c r="CE330" s="28"/>
      <c r="CF330" s="28"/>
      <c r="CG330" s="28"/>
      <c r="CH330" s="28"/>
      <c r="CI330" s="28"/>
      <c r="CJ330" s="28"/>
      <c r="CK330" s="28"/>
      <c r="CL330" s="28"/>
      <c r="CM330" s="28"/>
      <c r="CN330" s="28"/>
      <c r="CO330" s="28"/>
      <c r="CP330" s="28"/>
      <c r="CQ330" s="28"/>
      <c r="CR330" s="28"/>
      <c r="CS330" s="28"/>
      <c r="CT330" s="28"/>
      <c r="CU330" s="28"/>
      <c r="CV330" s="28"/>
      <c r="CW330" s="28"/>
      <c r="CX330" s="28"/>
      <c r="CY330" s="28"/>
      <c r="CZ330" s="28"/>
      <c r="DA330" s="28"/>
      <c r="DB330" s="28"/>
      <c r="DC330" s="28"/>
      <c r="DD330" s="28"/>
      <c r="DE330" s="28"/>
      <c r="DF330" s="28"/>
      <c r="DG330" s="28"/>
      <c r="DH330" s="28"/>
      <c r="DI330" s="28"/>
      <c r="DJ330" s="28"/>
      <c r="DK330" s="28"/>
      <c r="DL330" s="28"/>
      <c r="DM330" s="28"/>
      <c r="DN330" s="28"/>
      <c r="DO330" s="28"/>
      <c r="DP330" s="28"/>
      <c r="DQ330" s="28"/>
      <c r="DR330" s="28"/>
      <c r="DS330" s="28"/>
      <c r="DT330" s="28"/>
      <c r="DU330" s="28"/>
      <c r="DV330" s="28"/>
      <c r="DW330" s="28"/>
      <c r="DX330" s="28"/>
      <c r="DY330" s="28"/>
      <c r="DZ330" s="28"/>
      <c r="EA330" s="28"/>
      <c r="EB330" s="28"/>
      <c r="EC330" s="28"/>
      <c r="ED330" s="28"/>
      <c r="EE330" s="28"/>
      <c r="EF330" s="28"/>
      <c r="EG330" s="28"/>
      <c r="EH330" s="28"/>
      <c r="EI330" s="28"/>
      <c r="EJ330" s="28"/>
      <c r="EK330" s="28"/>
      <c r="EL330" s="28"/>
      <c r="EM330" s="28"/>
      <c r="EN330" s="28"/>
      <c r="EO330" s="28"/>
      <c r="EP330" s="28"/>
      <c r="EQ330" s="28"/>
      <c r="ER330" s="28"/>
      <c r="ES330" s="28"/>
      <c r="ET330" s="28"/>
      <c r="EU330" s="28"/>
      <c r="EV330" s="28"/>
      <c r="EW330" s="28"/>
      <c r="EX330" s="28"/>
      <c r="EY330" s="28"/>
      <c r="EZ330" s="28"/>
      <c r="FA330" s="28"/>
      <c r="FB330" s="28"/>
      <c r="FC330" s="28"/>
      <c r="FD330" s="28"/>
      <c r="FE330" s="28"/>
      <c r="FF330" s="28"/>
      <c r="FG330" s="28"/>
      <c r="FH330" s="28"/>
      <c r="FI330" s="28"/>
      <c r="FJ330" s="28"/>
      <c r="FK330" s="28"/>
      <c r="FL330" s="28"/>
      <c r="FM330" s="28"/>
      <c r="FN330" s="28"/>
      <c r="FO330" s="28"/>
      <c r="FP330" s="28"/>
      <c r="FQ330" s="28"/>
      <c r="FR330" s="28"/>
      <c r="FS330" s="28"/>
      <c r="FT330" s="28"/>
      <c r="FU330" s="28"/>
      <c r="FV330" s="28"/>
      <c r="FW330" s="28"/>
      <c r="FX330" s="28"/>
      <c r="FY330" s="28"/>
      <c r="FZ330" s="28"/>
      <c r="GA330" s="28"/>
      <c r="GB330" s="28"/>
      <c r="GC330" s="28"/>
      <c r="GD330" s="28"/>
      <c r="GE330" s="28"/>
      <c r="GF330" s="28"/>
      <c r="GG330" s="28"/>
      <c r="GH330" s="28"/>
      <c r="GI330" s="28"/>
      <c r="GJ330" s="28"/>
      <c r="GK330" s="28"/>
      <c r="GL330" s="28"/>
      <c r="GM330" s="28"/>
      <c r="GN330" s="28"/>
      <c r="GO330" s="28"/>
      <c r="GP330" s="28"/>
      <c r="GQ330" s="28"/>
      <c r="GR330" s="28"/>
      <c r="GS330" s="28"/>
      <c r="GT330" s="28"/>
      <c r="GU330" s="28"/>
      <c r="GV330" s="28"/>
      <c r="GW330" s="28"/>
      <c r="GX330" s="28"/>
      <c r="GY330" s="28"/>
      <c r="GZ330" s="28"/>
      <c r="HA330" s="28"/>
      <c r="HB330" s="28"/>
      <c r="HC330" s="28"/>
      <c r="HD330" s="28"/>
    </row>
    <row r="331" spans="1:212" s="27" customFormat="1" ht="25.5" customHeight="1" x14ac:dyDescent="0.25">
      <c r="A331" s="100">
        <v>655100</v>
      </c>
      <c r="B331" s="102" t="s">
        <v>713</v>
      </c>
      <c r="C331" s="93">
        <v>0.05</v>
      </c>
      <c r="D331" s="85">
        <v>0</v>
      </c>
      <c r="E331" s="85">
        <v>1</v>
      </c>
      <c r="F331" s="85" t="s">
        <v>436</v>
      </c>
      <c r="G331" s="85" t="s">
        <v>31</v>
      </c>
      <c r="H331" s="121">
        <v>42265</v>
      </c>
      <c r="I331" s="85" t="s">
        <v>32</v>
      </c>
      <c r="J331" s="85" t="s">
        <v>76</v>
      </c>
      <c r="K331" s="85">
        <v>1</v>
      </c>
      <c r="L331" s="63">
        <f t="shared" si="5"/>
        <v>20</v>
      </c>
      <c r="M331" s="85" t="s">
        <v>485</v>
      </c>
      <c r="N331" s="89" t="s">
        <v>128</v>
      </c>
      <c r="O331" s="82" t="s">
        <v>15</v>
      </c>
    </row>
    <row r="332" spans="1:212" s="27" customFormat="1" ht="25.5" customHeight="1" x14ac:dyDescent="0.25">
      <c r="A332" s="100">
        <v>655300</v>
      </c>
      <c r="B332" s="102" t="s">
        <v>712</v>
      </c>
      <c r="C332" s="93">
        <v>7.0000000000000007E-2</v>
      </c>
      <c r="D332" s="85">
        <v>0</v>
      </c>
      <c r="E332" s="85">
        <v>1</v>
      </c>
      <c r="F332" s="85" t="s">
        <v>437</v>
      </c>
      <c r="G332" s="85" t="s">
        <v>31</v>
      </c>
      <c r="H332" s="121">
        <v>42265</v>
      </c>
      <c r="I332" s="85" t="s">
        <v>32</v>
      </c>
      <c r="J332" s="85" t="s">
        <v>110</v>
      </c>
      <c r="K332" s="85">
        <v>1</v>
      </c>
      <c r="L332" s="63">
        <f t="shared" si="5"/>
        <v>14.285714285714285</v>
      </c>
      <c r="M332" s="85" t="s">
        <v>485</v>
      </c>
      <c r="N332" s="89" t="s">
        <v>51</v>
      </c>
      <c r="O332" s="82" t="s">
        <v>52</v>
      </c>
    </row>
    <row r="333" spans="1:212" s="27" customFormat="1" ht="25.5" customHeight="1" x14ac:dyDescent="0.25">
      <c r="A333" s="100">
        <v>655200</v>
      </c>
      <c r="B333" s="102" t="s">
        <v>600</v>
      </c>
      <c r="C333" s="93">
        <v>0.19</v>
      </c>
      <c r="D333" s="85">
        <v>0</v>
      </c>
      <c r="E333" s="85">
        <v>4</v>
      </c>
      <c r="F333" s="85" t="s">
        <v>332</v>
      </c>
      <c r="G333" s="85" t="s">
        <v>31</v>
      </c>
      <c r="H333" s="121">
        <v>42265</v>
      </c>
      <c r="I333" s="85" t="s">
        <v>32</v>
      </c>
      <c r="J333" s="85" t="s">
        <v>110</v>
      </c>
      <c r="K333" s="85">
        <v>4</v>
      </c>
      <c r="L333" s="63">
        <f t="shared" si="5"/>
        <v>21.05263157894737</v>
      </c>
      <c r="M333" s="85" t="s">
        <v>485</v>
      </c>
      <c r="N333" s="89" t="s">
        <v>28</v>
      </c>
      <c r="O333" s="82" t="s">
        <v>41</v>
      </c>
    </row>
    <row r="334" spans="1:212" s="27" customFormat="1" ht="25.5" customHeight="1" x14ac:dyDescent="0.25">
      <c r="A334" s="100">
        <v>658700</v>
      </c>
      <c r="B334" s="102" t="s">
        <v>711</v>
      </c>
      <c r="C334" s="93">
        <v>0.02</v>
      </c>
      <c r="D334" s="85">
        <v>0</v>
      </c>
      <c r="E334" s="85">
        <v>1</v>
      </c>
      <c r="F334" s="85" t="s">
        <v>438</v>
      </c>
      <c r="G334" s="85" t="s">
        <v>31</v>
      </c>
      <c r="H334" s="99">
        <v>42354</v>
      </c>
      <c r="I334" s="85" t="s">
        <v>32</v>
      </c>
      <c r="J334" s="85" t="s">
        <v>263</v>
      </c>
      <c r="K334" s="85">
        <v>1</v>
      </c>
      <c r="L334" s="63">
        <f t="shared" si="5"/>
        <v>50</v>
      </c>
      <c r="M334" s="85" t="s">
        <v>485</v>
      </c>
      <c r="N334" s="89" t="s">
        <v>197</v>
      </c>
      <c r="O334" s="82" t="s">
        <v>29</v>
      </c>
    </row>
    <row r="335" spans="1:212" s="27" customFormat="1" ht="25.5" customHeight="1" x14ac:dyDescent="0.25">
      <c r="A335" s="100">
        <v>661400</v>
      </c>
      <c r="B335" s="102" t="s">
        <v>710</v>
      </c>
      <c r="C335" s="93">
        <v>0.1</v>
      </c>
      <c r="D335" s="85">
        <v>0</v>
      </c>
      <c r="E335" s="85">
        <v>1</v>
      </c>
      <c r="F335" s="161" t="s">
        <v>439</v>
      </c>
      <c r="G335" s="85" t="s">
        <v>31</v>
      </c>
      <c r="H335" s="99">
        <v>42355</v>
      </c>
      <c r="I335" s="85" t="s">
        <v>32</v>
      </c>
      <c r="J335" s="85" t="s">
        <v>59</v>
      </c>
      <c r="K335" s="85">
        <v>1</v>
      </c>
      <c r="L335" s="63">
        <f t="shared" si="5"/>
        <v>10</v>
      </c>
      <c r="M335" s="85" t="s">
        <v>485</v>
      </c>
      <c r="N335" s="89" t="s">
        <v>14</v>
      </c>
      <c r="O335" s="82" t="s">
        <v>15</v>
      </c>
    </row>
    <row r="336" spans="1:212" s="27" customFormat="1" ht="25.5" customHeight="1" x14ac:dyDescent="0.25">
      <c r="A336" s="76">
        <v>658900</v>
      </c>
      <c r="B336" s="102" t="s">
        <v>709</v>
      </c>
      <c r="C336" s="93">
        <v>0.01</v>
      </c>
      <c r="D336" s="85">
        <v>0</v>
      </c>
      <c r="E336" s="85">
        <v>1</v>
      </c>
      <c r="F336" s="85" t="s">
        <v>440</v>
      </c>
      <c r="G336" s="85" t="s">
        <v>31</v>
      </c>
      <c r="H336" s="99">
        <v>42356</v>
      </c>
      <c r="I336" s="85" t="s">
        <v>32</v>
      </c>
      <c r="J336" s="85" t="s">
        <v>268</v>
      </c>
      <c r="K336" s="85">
        <v>1</v>
      </c>
      <c r="L336" s="63">
        <f t="shared" si="5"/>
        <v>100</v>
      </c>
      <c r="M336" s="85" t="s">
        <v>485</v>
      </c>
      <c r="N336" s="89" t="s">
        <v>197</v>
      </c>
      <c r="O336" s="82" t="s">
        <v>29</v>
      </c>
    </row>
    <row r="337" spans="1:212" s="36" customFormat="1" ht="25.5" customHeight="1" x14ac:dyDescent="0.25">
      <c r="A337" s="100">
        <v>659400</v>
      </c>
      <c r="B337" s="102" t="s">
        <v>708</v>
      </c>
      <c r="C337" s="93">
        <v>0.02</v>
      </c>
      <c r="D337" s="85">
        <v>0</v>
      </c>
      <c r="E337" s="85">
        <v>5</v>
      </c>
      <c r="F337" s="85" t="s">
        <v>441</v>
      </c>
      <c r="G337" s="85" t="s">
        <v>31</v>
      </c>
      <c r="H337" s="99">
        <v>42360</v>
      </c>
      <c r="I337" s="85" t="s">
        <v>32</v>
      </c>
      <c r="J337" s="85" t="s">
        <v>378</v>
      </c>
      <c r="K337" s="85">
        <v>5</v>
      </c>
      <c r="L337" s="63">
        <f t="shared" si="5"/>
        <v>250</v>
      </c>
      <c r="M337" s="85" t="s">
        <v>485</v>
      </c>
      <c r="N337" s="89" t="s">
        <v>162</v>
      </c>
      <c r="O337" s="82" t="s">
        <v>330</v>
      </c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  <c r="AA337" s="27"/>
      <c r="AB337" s="27"/>
      <c r="AC337" s="27"/>
      <c r="AD337" s="27"/>
      <c r="AE337" s="27"/>
      <c r="AF337" s="27"/>
      <c r="AG337" s="27"/>
      <c r="AH337" s="27"/>
      <c r="AI337" s="27"/>
      <c r="AJ337" s="27"/>
      <c r="AK337" s="27"/>
      <c r="AL337" s="27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  <c r="BH337" s="27"/>
      <c r="BI337" s="27"/>
      <c r="BJ337" s="27"/>
      <c r="BK337" s="27"/>
      <c r="BL337" s="27"/>
      <c r="BM337" s="27"/>
      <c r="BN337" s="27"/>
      <c r="BO337" s="27"/>
      <c r="BP337" s="27"/>
      <c r="BQ337" s="27"/>
      <c r="BR337" s="27"/>
      <c r="BS337" s="27"/>
      <c r="BT337" s="27"/>
      <c r="BU337" s="27"/>
      <c r="BV337" s="27"/>
      <c r="BW337" s="27"/>
      <c r="BX337" s="27"/>
      <c r="BY337" s="27"/>
      <c r="BZ337" s="27"/>
      <c r="CA337" s="27"/>
      <c r="CB337" s="27"/>
      <c r="CC337" s="27"/>
      <c r="CD337" s="27"/>
      <c r="CE337" s="27"/>
      <c r="CF337" s="27"/>
      <c r="CG337" s="27"/>
      <c r="CH337" s="27"/>
      <c r="CI337" s="27"/>
      <c r="CJ337" s="27"/>
      <c r="CK337" s="27"/>
      <c r="CL337" s="27"/>
      <c r="CM337" s="27"/>
      <c r="CN337" s="27"/>
      <c r="CO337" s="27"/>
      <c r="CP337" s="27"/>
      <c r="CQ337" s="27"/>
      <c r="CR337" s="27"/>
      <c r="CS337" s="27"/>
      <c r="CT337" s="27"/>
      <c r="CU337" s="27"/>
      <c r="CV337" s="27"/>
      <c r="CW337" s="27"/>
      <c r="CX337" s="27"/>
      <c r="CY337" s="27"/>
      <c r="CZ337" s="27"/>
      <c r="DA337" s="27"/>
      <c r="DB337" s="27"/>
      <c r="DC337" s="27"/>
      <c r="DD337" s="27"/>
      <c r="DE337" s="27"/>
      <c r="DF337" s="27"/>
      <c r="DG337" s="27"/>
      <c r="DH337" s="27"/>
      <c r="DI337" s="27"/>
      <c r="DJ337" s="27"/>
      <c r="DK337" s="27"/>
      <c r="DL337" s="27"/>
      <c r="DM337" s="27"/>
      <c r="DN337" s="27"/>
      <c r="DO337" s="27"/>
      <c r="DP337" s="27"/>
      <c r="DQ337" s="27"/>
      <c r="DR337" s="27"/>
      <c r="DS337" s="27"/>
      <c r="DT337" s="27"/>
      <c r="DU337" s="27"/>
      <c r="DV337" s="27"/>
      <c r="DW337" s="27"/>
      <c r="DX337" s="27"/>
      <c r="DY337" s="27"/>
      <c r="DZ337" s="27"/>
      <c r="EA337" s="27"/>
      <c r="EB337" s="27"/>
      <c r="EC337" s="27"/>
      <c r="ED337" s="27"/>
      <c r="EE337" s="27"/>
      <c r="EF337" s="27"/>
      <c r="EG337" s="27"/>
      <c r="EH337" s="27"/>
      <c r="EI337" s="27"/>
      <c r="EJ337" s="27"/>
      <c r="EK337" s="27"/>
      <c r="EL337" s="27"/>
      <c r="EM337" s="27"/>
      <c r="EN337" s="27"/>
      <c r="EO337" s="27"/>
      <c r="EP337" s="27"/>
      <c r="EQ337" s="27"/>
      <c r="ER337" s="27"/>
      <c r="ES337" s="27"/>
      <c r="ET337" s="27"/>
      <c r="EU337" s="27"/>
      <c r="EV337" s="27"/>
      <c r="EW337" s="27"/>
      <c r="EX337" s="27"/>
      <c r="EY337" s="27"/>
      <c r="EZ337" s="27"/>
      <c r="FA337" s="27"/>
      <c r="FB337" s="27"/>
      <c r="FC337" s="27"/>
      <c r="FD337" s="27"/>
      <c r="FE337" s="27"/>
      <c r="FF337" s="27"/>
      <c r="FG337" s="27"/>
      <c r="FH337" s="27"/>
      <c r="FI337" s="27"/>
      <c r="FJ337" s="27"/>
      <c r="FK337" s="27"/>
      <c r="FL337" s="27"/>
      <c r="FM337" s="27"/>
      <c r="FN337" s="27"/>
      <c r="FO337" s="27"/>
      <c r="FP337" s="27"/>
      <c r="FQ337" s="27"/>
      <c r="FR337" s="27"/>
      <c r="FS337" s="27"/>
      <c r="FT337" s="27"/>
      <c r="FU337" s="27"/>
      <c r="FV337" s="27"/>
      <c r="FW337" s="27"/>
      <c r="FX337" s="27"/>
      <c r="FY337" s="27"/>
      <c r="FZ337" s="27"/>
      <c r="GA337" s="27"/>
      <c r="GB337" s="27"/>
      <c r="GC337" s="27"/>
      <c r="GD337" s="27"/>
      <c r="GE337" s="27"/>
      <c r="GF337" s="27"/>
      <c r="GG337" s="27"/>
      <c r="GH337" s="27"/>
      <c r="GI337" s="27"/>
      <c r="GJ337" s="27"/>
      <c r="GK337" s="27"/>
      <c r="GL337" s="27"/>
      <c r="GM337" s="27"/>
      <c r="GN337" s="27"/>
      <c r="GO337" s="27"/>
      <c r="GP337" s="27"/>
      <c r="GQ337" s="27"/>
      <c r="GR337" s="27"/>
      <c r="GS337" s="27"/>
      <c r="GT337" s="27"/>
      <c r="GU337" s="27"/>
      <c r="GV337" s="27"/>
      <c r="GW337" s="27"/>
      <c r="GX337" s="27"/>
      <c r="GY337" s="27"/>
      <c r="GZ337" s="27"/>
      <c r="HA337" s="27"/>
      <c r="HB337" s="27"/>
      <c r="HC337" s="27"/>
      <c r="HD337" s="27"/>
    </row>
    <row r="338" spans="1:212" s="27" customFormat="1" ht="25.5" customHeight="1" x14ac:dyDescent="0.25">
      <c r="A338" s="100">
        <v>660300</v>
      </c>
      <c r="B338" s="102" t="s">
        <v>707</v>
      </c>
      <c r="C338" s="93">
        <v>0.21</v>
      </c>
      <c r="D338" s="85">
        <v>0</v>
      </c>
      <c r="E338" s="85">
        <v>21</v>
      </c>
      <c r="F338" s="85" t="s">
        <v>442</v>
      </c>
      <c r="G338" s="85" t="s">
        <v>31</v>
      </c>
      <c r="H338" s="121">
        <v>42398</v>
      </c>
      <c r="I338" s="85" t="s">
        <v>32</v>
      </c>
      <c r="J338" s="85" t="s">
        <v>110</v>
      </c>
      <c r="K338" s="85">
        <v>21</v>
      </c>
      <c r="L338" s="63">
        <f t="shared" si="5"/>
        <v>100</v>
      </c>
      <c r="M338" s="85" t="s">
        <v>485</v>
      </c>
      <c r="N338" s="89" t="s">
        <v>118</v>
      </c>
      <c r="O338" s="82" t="s">
        <v>67</v>
      </c>
    </row>
    <row r="339" spans="1:212" s="27" customFormat="1" ht="25.5" customHeight="1" x14ac:dyDescent="0.25">
      <c r="A339" s="108">
        <v>660900</v>
      </c>
      <c r="B339" s="102" t="s">
        <v>706</v>
      </c>
      <c r="C339" s="93">
        <v>0.27</v>
      </c>
      <c r="D339" s="85">
        <v>0</v>
      </c>
      <c r="E339" s="85">
        <v>47</v>
      </c>
      <c r="F339" s="85" t="s">
        <v>443</v>
      </c>
      <c r="G339" s="85" t="s">
        <v>31</v>
      </c>
      <c r="H339" s="99">
        <v>42422</v>
      </c>
      <c r="I339" s="85" t="s">
        <v>32</v>
      </c>
      <c r="J339" s="85" t="s">
        <v>444</v>
      </c>
      <c r="K339" s="85">
        <v>47</v>
      </c>
      <c r="L339" s="63">
        <f t="shared" si="5"/>
        <v>174.07407407407408</v>
      </c>
      <c r="M339" s="85" t="s">
        <v>485</v>
      </c>
      <c r="N339" s="89" t="s">
        <v>14</v>
      </c>
      <c r="O339" s="82" t="s">
        <v>15</v>
      </c>
    </row>
    <row r="340" spans="1:212" s="27" customFormat="1" ht="25.5" customHeight="1" x14ac:dyDescent="0.25">
      <c r="A340" s="100">
        <v>661000</v>
      </c>
      <c r="B340" s="102" t="s">
        <v>705</v>
      </c>
      <c r="C340" s="93">
        <v>0.05</v>
      </c>
      <c r="D340" s="85">
        <v>0</v>
      </c>
      <c r="E340" s="85">
        <v>1</v>
      </c>
      <c r="F340" s="85" t="s">
        <v>445</v>
      </c>
      <c r="G340" s="85" t="s">
        <v>31</v>
      </c>
      <c r="H340" s="121">
        <v>42424</v>
      </c>
      <c r="I340" s="85" t="s">
        <v>32</v>
      </c>
      <c r="J340" s="85" t="s">
        <v>263</v>
      </c>
      <c r="K340" s="85">
        <v>1</v>
      </c>
      <c r="L340" s="63">
        <f t="shared" si="5"/>
        <v>20</v>
      </c>
      <c r="M340" s="85" t="s">
        <v>485</v>
      </c>
      <c r="N340" s="89" t="s">
        <v>96</v>
      </c>
      <c r="O340" s="82" t="s">
        <v>67</v>
      </c>
    </row>
    <row r="341" spans="1:212" s="27" customFormat="1" ht="25.5" customHeight="1" x14ac:dyDescent="0.25">
      <c r="A341" s="100">
        <v>661100</v>
      </c>
      <c r="B341" s="102" t="s">
        <v>704</v>
      </c>
      <c r="C341" s="93">
        <v>0.02</v>
      </c>
      <c r="D341" s="85">
        <v>0</v>
      </c>
      <c r="E341" s="85">
        <v>9</v>
      </c>
      <c r="F341" s="85" t="s">
        <v>446</v>
      </c>
      <c r="G341" s="85" t="s">
        <v>31</v>
      </c>
      <c r="H341" s="99">
        <v>42436</v>
      </c>
      <c r="I341" s="85" t="s">
        <v>32</v>
      </c>
      <c r="J341" s="85" t="s">
        <v>110</v>
      </c>
      <c r="K341" s="85">
        <v>9</v>
      </c>
      <c r="L341" s="63">
        <f t="shared" si="5"/>
        <v>450</v>
      </c>
      <c r="M341" s="85" t="s">
        <v>485</v>
      </c>
      <c r="N341" s="89" t="s">
        <v>162</v>
      </c>
      <c r="O341" s="82" t="s">
        <v>15</v>
      </c>
    </row>
    <row r="342" spans="1:212" s="27" customFormat="1" ht="25.5" customHeight="1" x14ac:dyDescent="0.25">
      <c r="A342" s="73">
        <v>649300</v>
      </c>
      <c r="B342" s="102" t="s">
        <v>703</v>
      </c>
      <c r="C342" s="93">
        <v>0.24</v>
      </c>
      <c r="D342" s="85">
        <v>0</v>
      </c>
      <c r="E342" s="85">
        <v>3</v>
      </c>
      <c r="F342" s="140" t="s">
        <v>447</v>
      </c>
      <c r="G342" s="85" t="s">
        <v>31</v>
      </c>
      <c r="H342" s="121">
        <v>42444</v>
      </c>
      <c r="I342" s="85" t="s">
        <v>32</v>
      </c>
      <c r="J342" s="85" t="s">
        <v>59</v>
      </c>
      <c r="K342" s="85">
        <v>3</v>
      </c>
      <c r="L342" s="63">
        <f t="shared" si="5"/>
        <v>12.5</v>
      </c>
      <c r="M342" s="85" t="s">
        <v>485</v>
      </c>
      <c r="N342" s="89" t="s">
        <v>14</v>
      </c>
      <c r="O342" s="82" t="s">
        <v>15</v>
      </c>
    </row>
    <row r="343" spans="1:212" s="27" customFormat="1" ht="25.5" customHeight="1" x14ac:dyDescent="0.25">
      <c r="A343" s="73">
        <v>662300</v>
      </c>
      <c r="B343" s="102" t="s">
        <v>702</v>
      </c>
      <c r="C343" s="93">
        <v>0.17</v>
      </c>
      <c r="D343" s="85">
        <v>0</v>
      </c>
      <c r="E343" s="85">
        <v>13</v>
      </c>
      <c r="F343" s="85" t="s">
        <v>448</v>
      </c>
      <c r="G343" s="85" t="s">
        <v>31</v>
      </c>
      <c r="H343" s="99">
        <v>42445</v>
      </c>
      <c r="I343" s="85" t="s">
        <v>32</v>
      </c>
      <c r="J343" s="85" t="s">
        <v>302</v>
      </c>
      <c r="K343" s="85">
        <v>1</v>
      </c>
      <c r="L343" s="63">
        <f t="shared" si="5"/>
        <v>5.8823529411764701</v>
      </c>
      <c r="M343" s="85" t="s">
        <v>485</v>
      </c>
      <c r="N343" s="89" t="s">
        <v>118</v>
      </c>
      <c r="O343" s="82" t="s">
        <v>67</v>
      </c>
    </row>
    <row r="344" spans="1:212" s="36" customFormat="1" ht="25.5" customHeight="1" x14ac:dyDescent="0.25">
      <c r="A344" s="100">
        <v>662400</v>
      </c>
      <c r="B344" s="102" t="s">
        <v>701</v>
      </c>
      <c r="C344" s="93">
        <v>0.02</v>
      </c>
      <c r="D344" s="85">
        <v>0</v>
      </c>
      <c r="E344" s="85">
        <v>1</v>
      </c>
      <c r="F344" s="85" t="s">
        <v>449</v>
      </c>
      <c r="G344" s="85" t="s">
        <v>31</v>
      </c>
      <c r="H344" s="99">
        <v>42458</v>
      </c>
      <c r="I344" s="85" t="s">
        <v>32</v>
      </c>
      <c r="J344" s="85" t="s">
        <v>110</v>
      </c>
      <c r="K344" s="85">
        <v>1</v>
      </c>
      <c r="L344" s="63">
        <f t="shared" si="5"/>
        <v>50</v>
      </c>
      <c r="M344" s="85" t="s">
        <v>485</v>
      </c>
      <c r="N344" s="89" t="s">
        <v>19</v>
      </c>
      <c r="O344" s="82" t="s">
        <v>15</v>
      </c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27"/>
      <c r="AI344" s="27"/>
      <c r="AJ344" s="27"/>
      <c r="AK344" s="27"/>
      <c r="AL344" s="27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  <c r="BH344" s="27"/>
      <c r="BI344" s="27"/>
      <c r="BJ344" s="27"/>
      <c r="BK344" s="27"/>
      <c r="BL344" s="27"/>
      <c r="BM344" s="27"/>
      <c r="BN344" s="27"/>
      <c r="BO344" s="27"/>
      <c r="BP344" s="27"/>
      <c r="BQ344" s="27"/>
      <c r="BR344" s="27"/>
      <c r="BS344" s="27"/>
      <c r="BT344" s="27"/>
      <c r="BU344" s="27"/>
      <c r="BV344" s="27"/>
      <c r="BW344" s="27"/>
      <c r="BX344" s="27"/>
      <c r="BY344" s="27"/>
      <c r="BZ344" s="27"/>
      <c r="CA344" s="27"/>
      <c r="CB344" s="27"/>
      <c r="CC344" s="27"/>
      <c r="CD344" s="27"/>
      <c r="CE344" s="27"/>
      <c r="CF344" s="27"/>
      <c r="CG344" s="27"/>
      <c r="CH344" s="27"/>
      <c r="CI344" s="27"/>
      <c r="CJ344" s="27"/>
      <c r="CK344" s="27"/>
      <c r="CL344" s="27"/>
      <c r="CM344" s="27"/>
      <c r="CN344" s="27"/>
      <c r="CO344" s="27"/>
      <c r="CP344" s="27"/>
      <c r="CQ344" s="27"/>
      <c r="CR344" s="27"/>
      <c r="CS344" s="27"/>
      <c r="CT344" s="27"/>
      <c r="CU344" s="27"/>
      <c r="CV344" s="27"/>
      <c r="CW344" s="27"/>
      <c r="CX344" s="27"/>
      <c r="CY344" s="27"/>
      <c r="CZ344" s="27"/>
      <c r="DA344" s="27"/>
      <c r="DB344" s="27"/>
      <c r="DC344" s="27"/>
      <c r="DD344" s="27"/>
      <c r="DE344" s="27"/>
      <c r="DF344" s="27"/>
      <c r="DG344" s="27"/>
      <c r="DH344" s="27"/>
      <c r="DI344" s="27"/>
      <c r="DJ344" s="27"/>
      <c r="DK344" s="27"/>
      <c r="DL344" s="27"/>
      <c r="DM344" s="27"/>
      <c r="DN344" s="27"/>
      <c r="DO344" s="27"/>
      <c r="DP344" s="27"/>
      <c r="DQ344" s="27"/>
      <c r="DR344" s="27"/>
      <c r="DS344" s="27"/>
      <c r="DT344" s="27"/>
      <c r="DU344" s="27"/>
      <c r="DV344" s="27"/>
      <c r="DW344" s="27"/>
      <c r="DX344" s="27"/>
      <c r="DY344" s="27"/>
      <c r="DZ344" s="27"/>
      <c r="EA344" s="27"/>
      <c r="EB344" s="27"/>
      <c r="EC344" s="27"/>
      <c r="ED344" s="27"/>
      <c r="EE344" s="27"/>
      <c r="EF344" s="27"/>
      <c r="EG344" s="27"/>
      <c r="EH344" s="27"/>
      <c r="EI344" s="27"/>
      <c r="EJ344" s="27"/>
      <c r="EK344" s="27"/>
      <c r="EL344" s="27"/>
      <c r="EM344" s="27"/>
      <c r="EN344" s="27"/>
      <c r="EO344" s="27"/>
      <c r="EP344" s="27"/>
      <c r="EQ344" s="27"/>
      <c r="ER344" s="27"/>
      <c r="ES344" s="27"/>
      <c r="ET344" s="27"/>
      <c r="EU344" s="27"/>
      <c r="EV344" s="27"/>
      <c r="EW344" s="27"/>
      <c r="EX344" s="27"/>
      <c r="EY344" s="27"/>
      <c r="EZ344" s="27"/>
      <c r="FA344" s="27"/>
      <c r="FB344" s="27"/>
      <c r="FC344" s="27"/>
      <c r="FD344" s="27"/>
      <c r="FE344" s="27"/>
      <c r="FF344" s="27"/>
      <c r="FG344" s="27"/>
      <c r="FH344" s="27"/>
      <c r="FI344" s="27"/>
      <c r="FJ344" s="27"/>
      <c r="FK344" s="27"/>
      <c r="FL344" s="27"/>
      <c r="FM344" s="27"/>
      <c r="FN344" s="27"/>
      <c r="FO344" s="27"/>
      <c r="FP344" s="27"/>
      <c r="FQ344" s="27"/>
      <c r="FR344" s="27"/>
      <c r="FS344" s="27"/>
      <c r="FT344" s="27"/>
      <c r="FU344" s="27"/>
      <c r="FV344" s="27"/>
      <c r="FW344" s="27"/>
      <c r="FX344" s="27"/>
      <c r="FY344" s="27"/>
      <c r="FZ344" s="27"/>
      <c r="GA344" s="27"/>
      <c r="GB344" s="27"/>
      <c r="GC344" s="27"/>
      <c r="GD344" s="27"/>
      <c r="GE344" s="27"/>
      <c r="GF344" s="27"/>
      <c r="GG344" s="27"/>
      <c r="GH344" s="27"/>
      <c r="GI344" s="27"/>
      <c r="GJ344" s="27"/>
      <c r="GK344" s="27"/>
      <c r="GL344" s="27"/>
      <c r="GM344" s="27"/>
      <c r="GN344" s="27"/>
      <c r="GO344" s="27"/>
      <c r="GP344" s="27"/>
      <c r="GQ344" s="27"/>
      <c r="GR344" s="27"/>
      <c r="GS344" s="27"/>
      <c r="GT344" s="27"/>
      <c r="GU344" s="27"/>
      <c r="GV344" s="27"/>
      <c r="GW344" s="27"/>
      <c r="GX344" s="27"/>
      <c r="GY344" s="27"/>
      <c r="GZ344" s="27"/>
      <c r="HA344" s="27"/>
      <c r="HB344" s="27"/>
      <c r="HC344" s="27"/>
      <c r="HD344" s="27"/>
    </row>
    <row r="345" spans="1:212" s="27" customFormat="1" ht="13" x14ac:dyDescent="0.3">
      <c r="A345" s="74"/>
      <c r="B345" s="104"/>
      <c r="C345" s="30"/>
      <c r="D345" s="46">
        <f>SUM(D287:D344)</f>
        <v>0</v>
      </c>
      <c r="E345" s="46">
        <f>SUM(E287:E344)</f>
        <v>300</v>
      </c>
      <c r="F345" s="31"/>
      <c r="G345" s="30"/>
      <c r="H345" s="32"/>
      <c r="I345" s="32"/>
      <c r="J345" s="30"/>
      <c r="K345" s="30"/>
      <c r="L345" s="64"/>
      <c r="M345" s="30"/>
      <c r="N345" s="104"/>
      <c r="O345" s="67"/>
    </row>
    <row r="346" spans="1:212" s="7" customFormat="1" ht="12.75" customHeight="1" x14ac:dyDescent="0.3">
      <c r="A346" s="74"/>
      <c r="B346" s="104"/>
      <c r="C346" s="30"/>
      <c r="D346" s="30"/>
      <c r="E346" s="30"/>
      <c r="F346" s="31"/>
      <c r="G346" s="30"/>
      <c r="H346" s="32"/>
      <c r="I346" s="32"/>
      <c r="J346" s="30"/>
      <c r="K346" s="30"/>
      <c r="L346" s="64"/>
      <c r="M346" s="30"/>
      <c r="N346" s="104"/>
      <c r="O346" s="57"/>
    </row>
    <row r="347" spans="1:212" ht="12.75" customHeight="1" x14ac:dyDescent="0.3">
      <c r="A347" s="71"/>
      <c r="B347" s="115" t="s">
        <v>450</v>
      </c>
      <c r="C347" s="178" t="s">
        <v>357</v>
      </c>
      <c r="D347" s="180"/>
      <c r="E347" s="180"/>
      <c r="F347" s="180"/>
      <c r="G347" s="180"/>
      <c r="H347" s="180"/>
      <c r="I347" s="181"/>
      <c r="J347" s="19"/>
      <c r="K347" s="47"/>
      <c r="L347" s="64"/>
      <c r="M347" s="65"/>
      <c r="N347" s="169"/>
    </row>
    <row r="348" spans="1:212" s="7" customFormat="1" ht="13" x14ac:dyDescent="0.3">
      <c r="A348" s="74"/>
      <c r="B348" s="104"/>
      <c r="C348" s="30"/>
      <c r="D348" s="30"/>
      <c r="E348" s="30"/>
      <c r="F348" s="31"/>
      <c r="G348" s="30"/>
      <c r="H348" s="30"/>
      <c r="I348" s="30"/>
      <c r="J348" s="35"/>
      <c r="K348" s="30"/>
      <c r="L348" s="64"/>
      <c r="M348" s="30"/>
      <c r="N348" s="104"/>
      <c r="O348" s="57"/>
    </row>
    <row r="349" spans="1:212" s="7" customFormat="1" ht="13.5" customHeight="1" x14ac:dyDescent="0.3">
      <c r="A349" s="72"/>
      <c r="B349" s="86"/>
      <c r="C349" s="23"/>
      <c r="D349" s="24" t="s">
        <v>3</v>
      </c>
      <c r="E349" s="24"/>
      <c r="F349" s="25"/>
      <c r="G349" s="24"/>
      <c r="H349" s="26"/>
      <c r="I349" s="24"/>
      <c r="J349" s="24"/>
      <c r="K349" s="24"/>
      <c r="L349" s="60"/>
      <c r="M349" s="24"/>
      <c r="N349" s="103"/>
      <c r="O349" s="77"/>
    </row>
    <row r="350" spans="1:212" ht="25.5" customHeight="1" x14ac:dyDescent="0.25">
      <c r="A350" s="103" t="s">
        <v>481</v>
      </c>
      <c r="B350" s="86" t="s">
        <v>4</v>
      </c>
      <c r="C350" s="90" t="s">
        <v>482</v>
      </c>
      <c r="D350" s="61" t="s">
        <v>5</v>
      </c>
      <c r="E350" s="61" t="s">
        <v>6</v>
      </c>
      <c r="F350" s="61" t="s">
        <v>795</v>
      </c>
      <c r="G350" s="61" t="s">
        <v>7</v>
      </c>
      <c r="H350" s="94" t="s">
        <v>8</v>
      </c>
      <c r="I350" s="61" t="s">
        <v>483</v>
      </c>
      <c r="J350" s="61" t="s">
        <v>796</v>
      </c>
      <c r="K350" s="61" t="s">
        <v>797</v>
      </c>
      <c r="L350" s="61" t="s">
        <v>484</v>
      </c>
      <c r="M350" s="61" t="s">
        <v>485</v>
      </c>
      <c r="N350" s="103" t="s">
        <v>486</v>
      </c>
      <c r="O350" s="78" t="s">
        <v>9</v>
      </c>
    </row>
    <row r="351" spans="1:212" ht="25.5" customHeight="1" x14ac:dyDescent="0.25">
      <c r="A351" s="100">
        <v>653200</v>
      </c>
      <c r="B351" s="102" t="s">
        <v>750</v>
      </c>
      <c r="C351" s="93">
        <v>0.37</v>
      </c>
      <c r="D351" s="85">
        <v>1</v>
      </c>
      <c r="E351" s="85">
        <v>0</v>
      </c>
      <c r="F351" s="85" t="s">
        <v>451</v>
      </c>
      <c r="G351" s="85" t="s">
        <v>11</v>
      </c>
      <c r="H351" s="99">
        <v>42179</v>
      </c>
      <c r="I351" s="99">
        <v>42396</v>
      </c>
      <c r="J351" s="85" t="s">
        <v>113</v>
      </c>
      <c r="K351" s="85">
        <v>1</v>
      </c>
      <c r="L351" s="66">
        <f t="shared" si="5"/>
        <v>2.7027027027027026</v>
      </c>
      <c r="M351" s="85" t="s">
        <v>485</v>
      </c>
      <c r="N351" s="89" t="s">
        <v>118</v>
      </c>
      <c r="O351" s="82" t="s">
        <v>67</v>
      </c>
    </row>
    <row r="352" spans="1:212" ht="25.5" customHeight="1" x14ac:dyDescent="0.25">
      <c r="A352" s="100">
        <v>651700</v>
      </c>
      <c r="B352" s="102" t="s">
        <v>751</v>
      </c>
      <c r="C352" s="93">
        <v>0.02</v>
      </c>
      <c r="D352" s="85">
        <v>1</v>
      </c>
      <c r="E352" s="85">
        <v>0</v>
      </c>
      <c r="F352" s="85" t="s">
        <v>452</v>
      </c>
      <c r="G352" s="85" t="s">
        <v>11</v>
      </c>
      <c r="H352" s="99">
        <v>42206</v>
      </c>
      <c r="I352" s="99">
        <v>42279</v>
      </c>
      <c r="J352" s="85" t="s">
        <v>76</v>
      </c>
      <c r="K352" s="85">
        <v>1</v>
      </c>
      <c r="L352" s="66">
        <f t="shared" si="5"/>
        <v>50</v>
      </c>
      <c r="M352" s="85" t="s">
        <v>485</v>
      </c>
      <c r="N352" s="89" t="s">
        <v>197</v>
      </c>
      <c r="O352" s="82" t="s">
        <v>29</v>
      </c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  <c r="AA352" s="27"/>
      <c r="AB352" s="27"/>
      <c r="AC352" s="27"/>
      <c r="AD352" s="27"/>
      <c r="AE352" s="27"/>
      <c r="AF352" s="27"/>
      <c r="AG352" s="27"/>
      <c r="AH352" s="27"/>
      <c r="AI352" s="27"/>
      <c r="AJ352" s="27"/>
      <c r="AK352" s="27"/>
      <c r="AL352" s="27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  <c r="BH352" s="27"/>
      <c r="BI352" s="27"/>
      <c r="BJ352" s="27"/>
      <c r="BK352" s="27"/>
      <c r="BL352" s="27"/>
      <c r="BM352" s="27"/>
      <c r="BN352" s="27"/>
      <c r="BO352" s="27"/>
      <c r="BP352" s="27"/>
      <c r="BQ352" s="27"/>
      <c r="BR352" s="27"/>
      <c r="BS352" s="27"/>
      <c r="BT352" s="27"/>
      <c r="BU352" s="27"/>
      <c r="BV352" s="27"/>
      <c r="BW352" s="27"/>
      <c r="BX352" s="27"/>
      <c r="BY352" s="27"/>
      <c r="BZ352" s="27"/>
      <c r="CA352" s="27"/>
      <c r="CB352" s="27"/>
      <c r="CC352" s="27"/>
      <c r="CD352" s="27"/>
      <c r="CE352" s="27"/>
      <c r="CF352" s="27"/>
      <c r="CG352" s="27"/>
      <c r="CH352" s="27"/>
      <c r="CI352" s="27"/>
      <c r="CJ352" s="27"/>
      <c r="CK352" s="27"/>
      <c r="CL352" s="27"/>
      <c r="CM352" s="27"/>
      <c r="CN352" s="27"/>
      <c r="CO352" s="27"/>
      <c r="CP352" s="27"/>
      <c r="CQ352" s="27"/>
      <c r="CR352" s="27"/>
      <c r="CS352" s="27"/>
      <c r="CT352" s="27"/>
      <c r="CU352" s="27"/>
      <c r="CV352" s="27"/>
      <c r="CW352" s="27"/>
      <c r="CX352" s="27"/>
      <c r="CY352" s="27"/>
      <c r="CZ352" s="27"/>
      <c r="DA352" s="27"/>
      <c r="DB352" s="27"/>
      <c r="DC352" s="27"/>
      <c r="DD352" s="27"/>
      <c r="DE352" s="27"/>
      <c r="DF352" s="27"/>
      <c r="DG352" s="27"/>
      <c r="DH352" s="27"/>
      <c r="DI352" s="27"/>
      <c r="DJ352" s="27"/>
      <c r="DK352" s="27"/>
      <c r="DL352" s="27"/>
      <c r="DM352" s="27"/>
      <c r="DN352" s="27"/>
      <c r="DO352" s="27"/>
      <c r="DP352" s="27"/>
      <c r="DQ352" s="27"/>
      <c r="DR352" s="27"/>
      <c r="DS352" s="27"/>
      <c r="DT352" s="27"/>
      <c r="DU352" s="27"/>
      <c r="DV352" s="27"/>
      <c r="DW352" s="27"/>
      <c r="DX352" s="27"/>
      <c r="DY352" s="27"/>
      <c r="DZ352" s="27"/>
      <c r="EA352" s="27"/>
      <c r="EB352" s="27"/>
      <c r="EC352" s="27"/>
      <c r="ED352" s="27"/>
      <c r="EE352" s="27"/>
      <c r="EF352" s="27"/>
      <c r="EG352" s="27"/>
      <c r="EH352" s="27"/>
      <c r="EI352" s="27"/>
      <c r="EJ352" s="27"/>
      <c r="EK352" s="27"/>
      <c r="EL352" s="27"/>
      <c r="EM352" s="27"/>
      <c r="EN352" s="27"/>
      <c r="EO352" s="27"/>
      <c r="EP352" s="27"/>
      <c r="EQ352" s="27"/>
      <c r="ER352" s="27"/>
      <c r="ES352" s="27"/>
      <c r="ET352" s="27"/>
      <c r="EU352" s="27"/>
      <c r="EV352" s="27"/>
      <c r="EW352" s="27"/>
      <c r="EX352" s="27"/>
      <c r="EY352" s="27"/>
      <c r="EZ352" s="27"/>
      <c r="FA352" s="27"/>
      <c r="FB352" s="27"/>
      <c r="FC352" s="27"/>
      <c r="FD352" s="27"/>
      <c r="FE352" s="27"/>
      <c r="FF352" s="27"/>
      <c r="FG352" s="27"/>
      <c r="FH352" s="27"/>
      <c r="FI352" s="27"/>
      <c r="FJ352" s="27"/>
      <c r="FK352" s="27"/>
      <c r="FL352" s="27"/>
      <c r="FM352" s="27"/>
      <c r="FN352" s="27"/>
      <c r="FO352" s="27"/>
      <c r="FP352" s="27"/>
      <c r="FQ352" s="27"/>
      <c r="FR352" s="27"/>
      <c r="FS352" s="27"/>
      <c r="FT352" s="27"/>
      <c r="FU352" s="27"/>
      <c r="FV352" s="27"/>
      <c r="FW352" s="27"/>
      <c r="FX352" s="27"/>
      <c r="FY352" s="27"/>
      <c r="FZ352" s="27"/>
      <c r="GA352" s="27"/>
      <c r="GB352" s="27"/>
      <c r="GC352" s="27"/>
      <c r="GD352" s="27"/>
      <c r="GE352" s="27"/>
      <c r="GF352" s="27"/>
      <c r="GG352" s="27"/>
      <c r="GH352" s="27"/>
      <c r="GI352" s="27"/>
      <c r="GJ352" s="27"/>
      <c r="GK352" s="27"/>
      <c r="GL352" s="27"/>
      <c r="GM352" s="27"/>
      <c r="GN352" s="27"/>
      <c r="GO352" s="27"/>
      <c r="GP352" s="27"/>
      <c r="GQ352" s="27"/>
      <c r="GR352" s="27"/>
      <c r="GS352" s="27"/>
      <c r="GT352" s="27"/>
      <c r="GU352" s="27"/>
      <c r="GV352" s="27"/>
      <c r="GW352" s="27"/>
      <c r="GX352" s="27"/>
      <c r="GY352" s="27"/>
      <c r="GZ352" s="27"/>
      <c r="HA352" s="27"/>
      <c r="HB352" s="27"/>
      <c r="HC352" s="27"/>
      <c r="HD352" s="27"/>
    </row>
    <row r="353" spans="1:212" ht="25.5" customHeight="1" x14ac:dyDescent="0.25">
      <c r="A353" s="73">
        <v>638800</v>
      </c>
      <c r="B353" s="89" t="s">
        <v>752</v>
      </c>
      <c r="C353" s="93">
        <v>0.13</v>
      </c>
      <c r="D353" s="85">
        <v>2</v>
      </c>
      <c r="E353" s="85">
        <v>0</v>
      </c>
      <c r="F353" s="79" t="s">
        <v>453</v>
      </c>
      <c r="G353" s="85" t="s">
        <v>11</v>
      </c>
      <c r="H353" s="97">
        <v>41891</v>
      </c>
      <c r="I353" s="99">
        <v>42051</v>
      </c>
      <c r="J353" s="85" t="s">
        <v>59</v>
      </c>
      <c r="K353" s="85">
        <v>2</v>
      </c>
      <c r="L353" s="66">
        <f t="shared" si="5"/>
        <v>15.384615384615383</v>
      </c>
      <c r="M353" s="85" t="s">
        <v>485</v>
      </c>
      <c r="N353" s="89" t="s">
        <v>40</v>
      </c>
      <c r="O353" s="82" t="s">
        <v>24</v>
      </c>
    </row>
    <row r="354" spans="1:212" ht="25.5" customHeight="1" x14ac:dyDescent="0.25">
      <c r="A354" s="73">
        <v>639700</v>
      </c>
      <c r="B354" s="89" t="s">
        <v>749</v>
      </c>
      <c r="C354" s="93">
        <v>0.03</v>
      </c>
      <c r="D354" s="85">
        <v>3</v>
      </c>
      <c r="E354" s="85">
        <v>0</v>
      </c>
      <c r="F354" s="85" t="s">
        <v>454</v>
      </c>
      <c r="G354" s="85" t="s">
        <v>11</v>
      </c>
      <c r="H354" s="97">
        <v>41906</v>
      </c>
      <c r="I354" s="99">
        <v>41978</v>
      </c>
      <c r="J354" s="85" t="s">
        <v>113</v>
      </c>
      <c r="K354" s="85">
        <v>3</v>
      </c>
      <c r="L354" s="66">
        <f t="shared" si="5"/>
        <v>100</v>
      </c>
      <c r="M354" s="85" t="s">
        <v>485</v>
      </c>
      <c r="N354" s="89" t="s">
        <v>19</v>
      </c>
      <c r="O354" s="79" t="s">
        <v>15</v>
      </c>
    </row>
    <row r="355" spans="1:212" ht="25.5" customHeight="1" x14ac:dyDescent="0.25">
      <c r="A355" s="73">
        <v>606700</v>
      </c>
      <c r="B355" s="89" t="s">
        <v>455</v>
      </c>
      <c r="C355" s="79">
        <v>0.19</v>
      </c>
      <c r="D355" s="79">
        <v>6</v>
      </c>
      <c r="E355" s="79">
        <v>0</v>
      </c>
      <c r="F355" s="85" t="s">
        <v>456</v>
      </c>
      <c r="G355" s="79" t="s">
        <v>11</v>
      </c>
      <c r="H355" s="98">
        <v>40822</v>
      </c>
      <c r="I355" s="98">
        <v>41565</v>
      </c>
      <c r="J355" s="79" t="s">
        <v>59</v>
      </c>
      <c r="K355" s="79">
        <v>6</v>
      </c>
      <c r="L355" s="66">
        <f t="shared" si="5"/>
        <v>31.578947368421051</v>
      </c>
      <c r="M355" s="85" t="s">
        <v>485</v>
      </c>
      <c r="N355" s="89" t="s">
        <v>107</v>
      </c>
      <c r="O355" s="79" t="s">
        <v>15</v>
      </c>
    </row>
    <row r="356" spans="1:212" ht="25.5" customHeight="1" x14ac:dyDescent="0.25">
      <c r="A356" s="100">
        <v>655600</v>
      </c>
      <c r="B356" s="102" t="s">
        <v>753</v>
      </c>
      <c r="C356" s="93">
        <v>0.02</v>
      </c>
      <c r="D356" s="85">
        <v>4</v>
      </c>
      <c r="E356" s="85">
        <v>0</v>
      </c>
      <c r="F356" s="85" t="s">
        <v>457</v>
      </c>
      <c r="G356" s="85" t="s">
        <v>11</v>
      </c>
      <c r="H356" s="121">
        <v>42275</v>
      </c>
      <c r="I356" s="99">
        <v>42342</v>
      </c>
      <c r="J356" s="85" t="s">
        <v>76</v>
      </c>
      <c r="K356" s="85">
        <v>4</v>
      </c>
      <c r="L356" s="66">
        <f t="shared" si="5"/>
        <v>200</v>
      </c>
      <c r="M356" s="85" t="s">
        <v>485</v>
      </c>
      <c r="N356" s="89" t="s">
        <v>128</v>
      </c>
      <c r="O356" s="82" t="s">
        <v>15</v>
      </c>
    </row>
    <row r="357" spans="1:212" ht="25.5" customHeight="1" x14ac:dyDescent="0.25">
      <c r="A357" s="100">
        <v>652200</v>
      </c>
      <c r="B357" s="102" t="s">
        <v>754</v>
      </c>
      <c r="C357" s="93">
        <v>0.03</v>
      </c>
      <c r="D357" s="85">
        <v>2</v>
      </c>
      <c r="E357" s="85">
        <v>0</v>
      </c>
      <c r="F357" s="85" t="s">
        <v>458</v>
      </c>
      <c r="G357" s="85" t="s">
        <v>11</v>
      </c>
      <c r="H357" s="99">
        <v>42215</v>
      </c>
      <c r="I357" s="99">
        <v>42460</v>
      </c>
      <c r="J357" s="85" t="s">
        <v>76</v>
      </c>
      <c r="K357" s="85">
        <v>2</v>
      </c>
      <c r="L357" s="66">
        <f t="shared" si="5"/>
        <v>66.666666666666671</v>
      </c>
      <c r="M357" s="85" t="s">
        <v>485</v>
      </c>
      <c r="N357" s="89" t="s">
        <v>66</v>
      </c>
      <c r="O357" s="82" t="s">
        <v>67</v>
      </c>
    </row>
    <row r="358" spans="1:212" ht="25.5" customHeight="1" x14ac:dyDescent="0.25">
      <c r="A358" s="73">
        <v>634100</v>
      </c>
      <c r="B358" s="89" t="s">
        <v>755</v>
      </c>
      <c r="C358" s="93">
        <v>0.01</v>
      </c>
      <c r="D358" s="85">
        <v>2</v>
      </c>
      <c r="E358" s="85">
        <v>0</v>
      </c>
      <c r="F358" s="85" t="s">
        <v>459</v>
      </c>
      <c r="G358" s="85" t="s">
        <v>11</v>
      </c>
      <c r="H358" s="97">
        <v>41676</v>
      </c>
      <c r="I358" s="99">
        <v>41925</v>
      </c>
      <c r="J358" s="85" t="s">
        <v>274</v>
      </c>
      <c r="K358" s="85">
        <v>2</v>
      </c>
      <c r="L358" s="66">
        <f t="shared" si="5"/>
        <v>200</v>
      </c>
      <c r="M358" s="85" t="s">
        <v>485</v>
      </c>
      <c r="N358" s="89" t="s">
        <v>14</v>
      </c>
      <c r="O358" s="82" t="s">
        <v>15</v>
      </c>
    </row>
    <row r="359" spans="1:212" ht="25.5" customHeight="1" x14ac:dyDescent="0.25">
      <c r="A359" s="100">
        <v>648600</v>
      </c>
      <c r="B359" s="102" t="s">
        <v>756</v>
      </c>
      <c r="C359" s="93">
        <v>0.06</v>
      </c>
      <c r="D359" s="85">
        <v>14</v>
      </c>
      <c r="E359" s="85">
        <v>0</v>
      </c>
      <c r="F359" s="160" t="s">
        <v>460</v>
      </c>
      <c r="G359" s="85" t="s">
        <v>11</v>
      </c>
      <c r="H359" s="121">
        <v>42144</v>
      </c>
      <c r="I359" s="99">
        <v>42376</v>
      </c>
      <c r="J359" s="85" t="s">
        <v>461</v>
      </c>
      <c r="K359" s="85">
        <v>14</v>
      </c>
      <c r="L359" s="66">
        <f t="shared" si="5"/>
        <v>233.33333333333334</v>
      </c>
      <c r="M359" s="85" t="s">
        <v>485</v>
      </c>
      <c r="N359" s="89" t="s">
        <v>66</v>
      </c>
      <c r="O359" s="82" t="s">
        <v>67</v>
      </c>
    </row>
    <row r="360" spans="1:212" ht="12.75" customHeight="1" x14ac:dyDescent="0.3">
      <c r="A360" s="74"/>
      <c r="B360" s="104"/>
      <c r="C360" s="30"/>
      <c r="D360" s="46">
        <f>SUM(D351:D359)</f>
        <v>35</v>
      </c>
      <c r="E360" s="46">
        <f>SUM(E351:E359)</f>
        <v>0</v>
      </c>
      <c r="F360" s="31"/>
      <c r="G360" s="30"/>
      <c r="H360" s="32"/>
      <c r="I360" s="32"/>
      <c r="J360" s="30"/>
      <c r="K360" s="30"/>
      <c r="L360" s="64"/>
      <c r="M360" s="30"/>
      <c r="N360" s="104"/>
      <c r="O360" s="67"/>
    </row>
    <row r="361" spans="1:212" ht="12.75" customHeight="1" x14ac:dyDescent="0.25">
      <c r="A361" s="74"/>
      <c r="B361" s="104"/>
      <c r="C361" s="30"/>
      <c r="D361" s="30"/>
      <c r="E361" s="30"/>
      <c r="F361" s="31"/>
      <c r="G361" s="30"/>
      <c r="H361" s="32"/>
      <c r="I361" s="32"/>
      <c r="J361" s="30"/>
      <c r="K361" s="30"/>
      <c r="L361" s="64"/>
      <c r="M361" s="30"/>
      <c r="N361" s="104"/>
      <c r="O361" s="67"/>
    </row>
    <row r="362" spans="1:212" ht="12.75" customHeight="1" x14ac:dyDescent="0.3">
      <c r="A362" s="71"/>
      <c r="B362" s="115" t="s">
        <v>450</v>
      </c>
      <c r="C362" s="178" t="s">
        <v>382</v>
      </c>
      <c r="D362" s="178"/>
      <c r="E362" s="178"/>
      <c r="F362" s="178"/>
      <c r="G362" s="178"/>
      <c r="H362" s="178"/>
      <c r="I362" s="181"/>
      <c r="J362" s="181"/>
      <c r="K362" s="47"/>
      <c r="L362" s="64"/>
      <c r="M362" s="65"/>
      <c r="N362" s="169"/>
    </row>
    <row r="363" spans="1:212" s="7" customFormat="1" ht="13" x14ac:dyDescent="0.3">
      <c r="A363" s="74"/>
      <c r="B363" s="104"/>
      <c r="C363" s="30"/>
      <c r="D363" s="30"/>
      <c r="E363" s="30"/>
      <c r="F363" s="31"/>
      <c r="G363" s="30"/>
      <c r="H363" s="30"/>
      <c r="I363" s="30"/>
      <c r="J363" s="35"/>
      <c r="K363" s="30"/>
      <c r="L363" s="64"/>
      <c r="M363" s="30"/>
      <c r="N363" s="104"/>
      <c r="O363" s="57"/>
    </row>
    <row r="364" spans="1:212" s="7" customFormat="1" ht="13.5" customHeight="1" x14ac:dyDescent="0.3">
      <c r="A364" s="72"/>
      <c r="B364" s="86"/>
      <c r="C364" s="23"/>
      <c r="D364" s="24" t="s">
        <v>3</v>
      </c>
      <c r="E364" s="24"/>
      <c r="F364" s="25"/>
      <c r="G364" s="24"/>
      <c r="H364" s="26"/>
      <c r="I364" s="24"/>
      <c r="J364" s="24"/>
      <c r="K364" s="24"/>
      <c r="L364" s="60"/>
      <c r="M364" s="24"/>
      <c r="N364" s="103"/>
      <c r="O364" s="77"/>
    </row>
    <row r="365" spans="1:212" ht="25.5" customHeight="1" x14ac:dyDescent="0.25">
      <c r="A365" s="103" t="s">
        <v>481</v>
      </c>
      <c r="B365" s="86" t="s">
        <v>4</v>
      </c>
      <c r="C365" s="90" t="s">
        <v>482</v>
      </c>
      <c r="D365" s="61" t="s">
        <v>5</v>
      </c>
      <c r="E365" s="61" t="s">
        <v>6</v>
      </c>
      <c r="F365" s="61" t="s">
        <v>795</v>
      </c>
      <c r="G365" s="61" t="s">
        <v>7</v>
      </c>
      <c r="H365" s="94" t="s">
        <v>8</v>
      </c>
      <c r="I365" s="61" t="s">
        <v>483</v>
      </c>
      <c r="J365" s="61" t="s">
        <v>796</v>
      </c>
      <c r="K365" s="61" t="s">
        <v>797</v>
      </c>
      <c r="L365" s="61" t="s">
        <v>484</v>
      </c>
      <c r="M365" s="61" t="s">
        <v>485</v>
      </c>
      <c r="N365" s="103" t="s">
        <v>486</v>
      </c>
      <c r="O365" s="78" t="s">
        <v>9</v>
      </c>
    </row>
    <row r="366" spans="1:212" s="40" customFormat="1" ht="25.5" customHeight="1" x14ac:dyDescent="0.25">
      <c r="A366" s="100">
        <v>661900</v>
      </c>
      <c r="B366" s="102" t="s">
        <v>759</v>
      </c>
      <c r="C366" s="93">
        <v>0.04</v>
      </c>
      <c r="D366" s="85">
        <v>0</v>
      </c>
      <c r="E366" s="85">
        <v>4</v>
      </c>
      <c r="F366" s="85" t="s">
        <v>462</v>
      </c>
      <c r="G366" s="85" t="s">
        <v>31</v>
      </c>
      <c r="H366" s="99">
        <v>42444</v>
      </c>
      <c r="I366" s="85" t="s">
        <v>32</v>
      </c>
      <c r="J366" s="85" t="s">
        <v>76</v>
      </c>
      <c r="K366" s="85">
        <v>4</v>
      </c>
      <c r="L366" s="66">
        <f t="shared" si="5"/>
        <v>100</v>
      </c>
      <c r="M366" s="85" t="s">
        <v>485</v>
      </c>
      <c r="N366" s="89" t="s">
        <v>33</v>
      </c>
      <c r="O366" s="82" t="s">
        <v>34</v>
      </c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0"/>
      <c r="CN366" s="10"/>
      <c r="CO366" s="10"/>
      <c r="CP366" s="10"/>
      <c r="CQ366" s="10"/>
      <c r="CR366" s="10"/>
      <c r="CS366" s="10"/>
      <c r="CT366" s="10"/>
      <c r="CU366" s="10"/>
      <c r="CV366" s="10"/>
      <c r="CW366" s="10"/>
      <c r="CX366" s="10"/>
      <c r="CY366" s="10"/>
      <c r="CZ366" s="10"/>
      <c r="DA366" s="10"/>
      <c r="DB366" s="10"/>
      <c r="DC366" s="10"/>
      <c r="DD366" s="10"/>
      <c r="DE366" s="10"/>
      <c r="DF366" s="10"/>
      <c r="DG366" s="10"/>
      <c r="DH366" s="10"/>
      <c r="DI366" s="10"/>
      <c r="DJ366" s="10"/>
      <c r="DK366" s="10"/>
      <c r="DL366" s="10"/>
      <c r="DM366" s="10"/>
      <c r="DN366" s="10"/>
      <c r="DO366" s="10"/>
      <c r="DP366" s="10"/>
      <c r="DQ366" s="10"/>
      <c r="DR366" s="10"/>
      <c r="DS366" s="10"/>
      <c r="DT366" s="10"/>
      <c r="DU366" s="10"/>
      <c r="DV366" s="10"/>
      <c r="DW366" s="10"/>
      <c r="DX366" s="10"/>
      <c r="DY366" s="10"/>
      <c r="DZ366" s="10"/>
      <c r="EA366" s="10"/>
      <c r="EB366" s="10"/>
      <c r="EC366" s="10"/>
      <c r="ED366" s="10"/>
      <c r="EE366" s="10"/>
      <c r="EF366" s="10"/>
      <c r="EG366" s="10"/>
      <c r="EH366" s="10"/>
      <c r="EI366" s="10"/>
      <c r="EJ366" s="10"/>
      <c r="EK366" s="10"/>
      <c r="EL366" s="10"/>
      <c r="EM366" s="10"/>
      <c r="EN366" s="10"/>
      <c r="EO366" s="10"/>
      <c r="EP366" s="10"/>
      <c r="EQ366" s="10"/>
      <c r="ER366" s="10"/>
      <c r="ES366" s="10"/>
      <c r="ET366" s="10"/>
      <c r="EU366" s="10"/>
      <c r="EV366" s="10"/>
      <c r="EW366" s="10"/>
      <c r="EX366" s="10"/>
      <c r="EY366" s="10"/>
      <c r="EZ366" s="10"/>
      <c r="FA366" s="10"/>
      <c r="FB366" s="10"/>
      <c r="FC366" s="10"/>
      <c r="FD366" s="10"/>
      <c r="FE366" s="10"/>
      <c r="FF366" s="10"/>
      <c r="FG366" s="10"/>
      <c r="FH366" s="10"/>
      <c r="FI366" s="10"/>
      <c r="FJ366" s="10"/>
      <c r="FK366" s="10"/>
      <c r="FL366" s="10"/>
      <c r="FM366" s="10"/>
      <c r="FN366" s="10"/>
      <c r="FO366" s="10"/>
      <c r="FP366" s="10"/>
      <c r="FQ366" s="10"/>
      <c r="FR366" s="10"/>
      <c r="FS366" s="10"/>
      <c r="FT366" s="10"/>
      <c r="FU366" s="10"/>
      <c r="FV366" s="10"/>
      <c r="FW366" s="10"/>
      <c r="FX366" s="10"/>
      <c r="FY366" s="10"/>
      <c r="FZ366" s="10"/>
      <c r="GA366" s="10"/>
      <c r="GB366" s="10"/>
      <c r="GC366" s="10"/>
      <c r="GD366" s="10"/>
      <c r="GE366" s="10"/>
      <c r="GF366" s="10"/>
      <c r="GG366" s="10"/>
      <c r="GH366" s="10"/>
      <c r="GI366" s="10"/>
      <c r="GJ366" s="10"/>
      <c r="GK366" s="10"/>
      <c r="GL366" s="10"/>
      <c r="GM366" s="10"/>
      <c r="GN366" s="10"/>
      <c r="GO366" s="10"/>
      <c r="GP366" s="10"/>
      <c r="GQ366" s="10"/>
      <c r="GR366" s="10"/>
      <c r="GS366" s="10"/>
      <c r="GT366" s="10"/>
      <c r="GU366" s="10"/>
      <c r="GV366" s="10"/>
      <c r="GW366" s="10"/>
      <c r="GX366" s="10"/>
      <c r="GY366" s="10"/>
      <c r="GZ366" s="10"/>
      <c r="HA366" s="10"/>
      <c r="HB366" s="10"/>
      <c r="HC366" s="10"/>
      <c r="HD366" s="10"/>
    </row>
    <row r="367" spans="1:212" s="9" customFormat="1" ht="25.5" customHeight="1" x14ac:dyDescent="0.25">
      <c r="A367" s="100">
        <v>662000</v>
      </c>
      <c r="B367" s="102" t="s">
        <v>760</v>
      </c>
      <c r="C367" s="93">
        <v>0.09</v>
      </c>
      <c r="D367" s="85">
        <v>0</v>
      </c>
      <c r="E367" s="85">
        <v>3</v>
      </c>
      <c r="F367" s="85" t="s">
        <v>463</v>
      </c>
      <c r="G367" s="85" t="s">
        <v>31</v>
      </c>
      <c r="H367" s="99">
        <v>42443</v>
      </c>
      <c r="I367" s="85" t="s">
        <v>32</v>
      </c>
      <c r="J367" s="85" t="s">
        <v>59</v>
      </c>
      <c r="K367" s="85">
        <v>3</v>
      </c>
      <c r="L367" s="66">
        <f t="shared" si="5"/>
        <v>33.333333333333336</v>
      </c>
      <c r="M367" s="85" t="s">
        <v>485</v>
      </c>
      <c r="N367" s="89" t="s">
        <v>40</v>
      </c>
      <c r="O367" s="82" t="s">
        <v>24</v>
      </c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0"/>
      <c r="CN367" s="10"/>
      <c r="CO367" s="10"/>
      <c r="CP367" s="10"/>
      <c r="CQ367" s="10"/>
      <c r="CR367" s="10"/>
      <c r="CS367" s="10"/>
      <c r="CT367" s="10"/>
      <c r="CU367" s="10"/>
      <c r="CV367" s="10"/>
      <c r="CW367" s="10"/>
      <c r="CX367" s="10"/>
      <c r="CY367" s="10"/>
      <c r="CZ367" s="10"/>
      <c r="DA367" s="10"/>
      <c r="DB367" s="10"/>
      <c r="DC367" s="10"/>
      <c r="DD367" s="10"/>
      <c r="DE367" s="10"/>
      <c r="DF367" s="10"/>
      <c r="DG367" s="10"/>
      <c r="DH367" s="10"/>
      <c r="DI367" s="10"/>
      <c r="DJ367" s="10"/>
      <c r="DK367" s="10"/>
      <c r="DL367" s="10"/>
      <c r="DM367" s="10"/>
      <c r="DN367" s="10"/>
      <c r="DO367" s="10"/>
      <c r="DP367" s="10"/>
      <c r="DQ367" s="10"/>
      <c r="DR367" s="10"/>
      <c r="DS367" s="10"/>
      <c r="DT367" s="10"/>
      <c r="DU367" s="10"/>
      <c r="DV367" s="10"/>
      <c r="DW367" s="10"/>
      <c r="DX367" s="10"/>
      <c r="DY367" s="10"/>
      <c r="DZ367" s="10"/>
      <c r="EA367" s="10"/>
      <c r="EB367" s="10"/>
      <c r="EC367" s="10"/>
      <c r="ED367" s="10"/>
      <c r="EE367" s="10"/>
      <c r="EF367" s="10"/>
      <c r="EG367" s="10"/>
      <c r="EH367" s="10"/>
      <c r="EI367" s="10"/>
      <c r="EJ367" s="10"/>
      <c r="EK367" s="10"/>
      <c r="EL367" s="10"/>
      <c r="EM367" s="10"/>
      <c r="EN367" s="10"/>
      <c r="EO367" s="10"/>
      <c r="EP367" s="10"/>
      <c r="EQ367" s="10"/>
      <c r="ER367" s="10"/>
      <c r="ES367" s="10"/>
      <c r="ET367" s="10"/>
      <c r="EU367" s="10"/>
      <c r="EV367" s="10"/>
      <c r="EW367" s="10"/>
      <c r="EX367" s="10"/>
      <c r="EY367" s="10"/>
      <c r="EZ367" s="10"/>
      <c r="FA367" s="10"/>
      <c r="FB367" s="10"/>
      <c r="FC367" s="10"/>
      <c r="FD367" s="10"/>
      <c r="FE367" s="10"/>
      <c r="FF367" s="10"/>
      <c r="FG367" s="10"/>
      <c r="FH367" s="10"/>
      <c r="FI367" s="10"/>
      <c r="FJ367" s="10"/>
      <c r="FK367" s="10"/>
      <c r="FL367" s="10"/>
      <c r="FM367" s="10"/>
      <c r="FN367" s="10"/>
      <c r="FO367" s="10"/>
      <c r="FP367" s="10"/>
      <c r="FQ367" s="10"/>
      <c r="FR367" s="10"/>
      <c r="FS367" s="10"/>
      <c r="FT367" s="10"/>
      <c r="FU367" s="10"/>
      <c r="FV367" s="10"/>
      <c r="FW367" s="10"/>
      <c r="FX367" s="10"/>
      <c r="FY367" s="10"/>
      <c r="FZ367" s="10"/>
      <c r="GA367" s="10"/>
      <c r="GB367" s="10"/>
      <c r="GC367" s="10"/>
      <c r="GD367" s="10"/>
      <c r="GE367" s="10"/>
      <c r="GF367" s="10"/>
      <c r="GG367" s="10"/>
      <c r="GH367" s="10"/>
      <c r="GI367" s="10"/>
      <c r="GJ367" s="10"/>
      <c r="GK367" s="10"/>
      <c r="GL367" s="10"/>
      <c r="GM367" s="10"/>
      <c r="GN367" s="10"/>
      <c r="GO367" s="10"/>
      <c r="GP367" s="10"/>
      <c r="GQ367" s="10"/>
      <c r="GR367" s="10"/>
      <c r="GS367" s="10"/>
      <c r="GT367" s="10"/>
      <c r="GU367" s="10"/>
      <c r="GV367" s="10"/>
      <c r="GW367" s="10"/>
      <c r="GX367" s="10"/>
      <c r="GY367" s="10"/>
      <c r="GZ367" s="10"/>
      <c r="HA367" s="10"/>
      <c r="HB367" s="10"/>
      <c r="HC367" s="10"/>
      <c r="HD367" s="10"/>
    </row>
    <row r="368" spans="1:212" ht="25.5" customHeight="1" x14ac:dyDescent="0.25">
      <c r="A368" s="100">
        <v>658600</v>
      </c>
      <c r="B368" s="102" t="s">
        <v>761</v>
      </c>
      <c r="C368" s="93">
        <v>0.03</v>
      </c>
      <c r="D368" s="85">
        <v>0</v>
      </c>
      <c r="E368" s="85">
        <v>1</v>
      </c>
      <c r="F368" s="85" t="s">
        <v>464</v>
      </c>
      <c r="G368" s="85" t="s">
        <v>31</v>
      </c>
      <c r="H368" s="99">
        <v>42356</v>
      </c>
      <c r="I368" s="85" t="s">
        <v>32</v>
      </c>
      <c r="J368" s="85" t="s">
        <v>76</v>
      </c>
      <c r="K368" s="85">
        <v>1</v>
      </c>
      <c r="L368" s="66">
        <f t="shared" si="5"/>
        <v>33.333333333333336</v>
      </c>
      <c r="M368" s="85" t="s">
        <v>485</v>
      </c>
      <c r="N368" s="89" t="s">
        <v>96</v>
      </c>
      <c r="O368" s="82" t="s">
        <v>67</v>
      </c>
    </row>
    <row r="369" spans="1:212" ht="25.5" customHeight="1" x14ac:dyDescent="0.25">
      <c r="A369" s="100">
        <v>653100</v>
      </c>
      <c r="B369" s="102" t="s">
        <v>762</v>
      </c>
      <c r="C369" s="93">
        <v>0.01</v>
      </c>
      <c r="D369" s="85">
        <v>0</v>
      </c>
      <c r="E369" s="85">
        <v>1</v>
      </c>
      <c r="F369" s="85" t="s">
        <v>465</v>
      </c>
      <c r="G369" s="85" t="s">
        <v>31</v>
      </c>
      <c r="H369" s="99">
        <v>42220</v>
      </c>
      <c r="I369" s="85" t="s">
        <v>32</v>
      </c>
      <c r="J369" s="85" t="s">
        <v>113</v>
      </c>
      <c r="K369" s="85">
        <v>1</v>
      </c>
      <c r="L369" s="66">
        <f t="shared" si="5"/>
        <v>100</v>
      </c>
      <c r="M369" s="85" t="s">
        <v>485</v>
      </c>
      <c r="N369" s="89" t="s">
        <v>107</v>
      </c>
      <c r="O369" s="82" t="s">
        <v>15</v>
      </c>
    </row>
    <row r="370" spans="1:212" ht="25.5" customHeight="1" x14ac:dyDescent="0.25">
      <c r="A370" s="73">
        <v>631500</v>
      </c>
      <c r="B370" s="89" t="s">
        <v>757</v>
      </c>
      <c r="C370" s="93">
        <v>0.03</v>
      </c>
      <c r="D370" s="85">
        <v>0</v>
      </c>
      <c r="E370" s="85">
        <v>1</v>
      </c>
      <c r="F370" s="85" t="s">
        <v>466</v>
      </c>
      <c r="G370" s="85" t="s">
        <v>31</v>
      </c>
      <c r="H370" s="97">
        <v>41563</v>
      </c>
      <c r="I370" s="85" t="s">
        <v>32</v>
      </c>
      <c r="J370" s="85" t="s">
        <v>113</v>
      </c>
      <c r="K370" s="85">
        <v>1</v>
      </c>
      <c r="L370" s="66">
        <f t="shared" si="5"/>
        <v>33.333333333333336</v>
      </c>
      <c r="M370" s="85" t="s">
        <v>485</v>
      </c>
      <c r="N370" s="89" t="s">
        <v>48</v>
      </c>
      <c r="O370" s="82" t="s">
        <v>34</v>
      </c>
    </row>
    <row r="371" spans="1:212" ht="25.5" customHeight="1" x14ac:dyDescent="0.25">
      <c r="A371" s="100">
        <v>659700</v>
      </c>
      <c r="B371" s="102" t="s">
        <v>763</v>
      </c>
      <c r="C371" s="93">
        <v>0.02</v>
      </c>
      <c r="D371" s="85">
        <v>0</v>
      </c>
      <c r="E371" s="85">
        <v>2</v>
      </c>
      <c r="F371" s="85" t="s">
        <v>467</v>
      </c>
      <c r="G371" s="85" t="s">
        <v>31</v>
      </c>
      <c r="H371" s="121">
        <v>42382</v>
      </c>
      <c r="I371" s="85" t="s">
        <v>32</v>
      </c>
      <c r="J371" s="85" t="s">
        <v>468</v>
      </c>
      <c r="K371" s="85">
        <v>2</v>
      </c>
      <c r="L371" s="66">
        <f t="shared" si="5"/>
        <v>100</v>
      </c>
      <c r="M371" s="85" t="s">
        <v>485</v>
      </c>
      <c r="N371" s="89" t="s">
        <v>105</v>
      </c>
      <c r="O371" s="82" t="s">
        <v>67</v>
      </c>
    </row>
    <row r="372" spans="1:212" ht="25.5" customHeight="1" x14ac:dyDescent="0.25">
      <c r="A372" s="100">
        <v>659900</v>
      </c>
      <c r="B372" s="102" t="s">
        <v>764</v>
      </c>
      <c r="C372" s="93">
        <v>0.04</v>
      </c>
      <c r="D372" s="85">
        <v>0</v>
      </c>
      <c r="E372" s="85">
        <v>2</v>
      </c>
      <c r="F372" s="85" t="s">
        <v>469</v>
      </c>
      <c r="G372" s="85" t="s">
        <v>31</v>
      </c>
      <c r="H372" s="121">
        <v>42382</v>
      </c>
      <c r="I372" s="85" t="s">
        <v>32</v>
      </c>
      <c r="J372" s="85" t="s">
        <v>274</v>
      </c>
      <c r="K372" s="85">
        <v>2</v>
      </c>
      <c r="L372" s="66">
        <f t="shared" si="5"/>
        <v>50</v>
      </c>
      <c r="M372" s="85" t="s">
        <v>485</v>
      </c>
      <c r="N372" s="89" t="s">
        <v>66</v>
      </c>
      <c r="O372" s="82" t="s">
        <v>67</v>
      </c>
    </row>
    <row r="373" spans="1:212" ht="25.5" customHeight="1" x14ac:dyDescent="0.25">
      <c r="A373" s="100">
        <v>657500</v>
      </c>
      <c r="B373" s="102" t="s">
        <v>758</v>
      </c>
      <c r="C373" s="93">
        <v>0.01</v>
      </c>
      <c r="D373" s="85">
        <v>0</v>
      </c>
      <c r="E373" s="85">
        <v>2</v>
      </c>
      <c r="F373" s="85" t="s">
        <v>470</v>
      </c>
      <c r="G373" s="85" t="s">
        <v>31</v>
      </c>
      <c r="H373" s="99">
        <v>41788</v>
      </c>
      <c r="I373" s="85" t="s">
        <v>32</v>
      </c>
      <c r="J373" s="85" t="s">
        <v>113</v>
      </c>
      <c r="K373" s="85">
        <v>2</v>
      </c>
      <c r="L373" s="66">
        <f t="shared" si="5"/>
        <v>200</v>
      </c>
      <c r="M373" s="85" t="s">
        <v>485</v>
      </c>
      <c r="N373" s="89" t="s">
        <v>66</v>
      </c>
      <c r="O373" s="82" t="s">
        <v>67</v>
      </c>
    </row>
    <row r="374" spans="1:212" ht="25.5" customHeight="1" x14ac:dyDescent="0.25">
      <c r="A374" s="100">
        <v>648500</v>
      </c>
      <c r="B374" s="102" t="s">
        <v>765</v>
      </c>
      <c r="C374" s="93">
        <v>0.01</v>
      </c>
      <c r="D374" s="85">
        <v>0</v>
      </c>
      <c r="E374" s="85">
        <v>2</v>
      </c>
      <c r="F374" s="160" t="s">
        <v>471</v>
      </c>
      <c r="G374" s="85" t="s">
        <v>31</v>
      </c>
      <c r="H374" s="121">
        <v>42135</v>
      </c>
      <c r="I374" s="85" t="s">
        <v>32</v>
      </c>
      <c r="J374" s="85" t="s">
        <v>274</v>
      </c>
      <c r="K374" s="85">
        <v>2</v>
      </c>
      <c r="L374" s="66">
        <f t="shared" si="5"/>
        <v>200</v>
      </c>
      <c r="M374" s="85" t="s">
        <v>485</v>
      </c>
      <c r="N374" s="89" t="s">
        <v>105</v>
      </c>
      <c r="O374" s="82" t="s">
        <v>67</v>
      </c>
    </row>
    <row r="375" spans="1:212" ht="25.5" customHeight="1" x14ac:dyDescent="0.25">
      <c r="A375" s="73">
        <v>617300</v>
      </c>
      <c r="B375" s="89" t="s">
        <v>766</v>
      </c>
      <c r="C375" s="93">
        <v>0.08</v>
      </c>
      <c r="D375" s="85">
        <v>0</v>
      </c>
      <c r="E375" s="85">
        <v>2</v>
      </c>
      <c r="F375" s="85" t="s">
        <v>472</v>
      </c>
      <c r="G375" s="85" t="s">
        <v>31</v>
      </c>
      <c r="H375" s="97">
        <v>41719</v>
      </c>
      <c r="I375" s="85" t="s">
        <v>32</v>
      </c>
      <c r="J375" s="85" t="s">
        <v>113</v>
      </c>
      <c r="K375" s="85">
        <v>2</v>
      </c>
      <c r="L375" s="66">
        <f t="shared" si="5"/>
        <v>25</v>
      </c>
      <c r="M375" s="85" t="s">
        <v>485</v>
      </c>
      <c r="N375" s="89" t="s">
        <v>66</v>
      </c>
      <c r="O375" s="82" t="s">
        <v>67</v>
      </c>
    </row>
    <row r="376" spans="1:212" s="27" customFormat="1" ht="25.5" customHeight="1" x14ac:dyDescent="0.25">
      <c r="A376" s="73">
        <v>629600</v>
      </c>
      <c r="B376" s="89" t="s">
        <v>767</v>
      </c>
      <c r="C376" s="93">
        <v>0.05</v>
      </c>
      <c r="D376" s="85">
        <v>0</v>
      </c>
      <c r="E376" s="85">
        <v>2</v>
      </c>
      <c r="F376" s="85" t="s">
        <v>473</v>
      </c>
      <c r="G376" s="85" t="s">
        <v>31</v>
      </c>
      <c r="H376" s="97">
        <v>41528</v>
      </c>
      <c r="I376" s="98" t="s">
        <v>32</v>
      </c>
      <c r="J376" s="85" t="s">
        <v>76</v>
      </c>
      <c r="K376" s="85">
        <v>2</v>
      </c>
      <c r="L376" s="66">
        <f t="shared" si="5"/>
        <v>40</v>
      </c>
      <c r="M376" s="85" t="s">
        <v>485</v>
      </c>
      <c r="N376" s="89" t="s">
        <v>99</v>
      </c>
      <c r="O376" s="82" t="s">
        <v>52</v>
      </c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  <c r="FD376" s="10"/>
      <c r="FE376" s="10"/>
      <c r="FF376" s="10"/>
      <c r="FG376" s="10"/>
      <c r="FH376" s="10"/>
      <c r="FI376" s="10"/>
      <c r="FJ376" s="10"/>
      <c r="FK376" s="10"/>
      <c r="FL376" s="10"/>
      <c r="FM376" s="10"/>
      <c r="FN376" s="10"/>
      <c r="FO376" s="10"/>
      <c r="FP376" s="10"/>
      <c r="FQ376" s="10"/>
      <c r="FR376" s="10"/>
      <c r="FS376" s="10"/>
      <c r="FT376" s="10"/>
      <c r="FU376" s="10"/>
      <c r="FV376" s="10"/>
      <c r="FW376" s="10"/>
      <c r="FX376" s="10"/>
      <c r="FY376" s="10"/>
      <c r="FZ376" s="10"/>
      <c r="GA376" s="10"/>
      <c r="GB376" s="10"/>
      <c r="GC376" s="10"/>
      <c r="GD376" s="10"/>
      <c r="GE376" s="10"/>
      <c r="GF376" s="10"/>
      <c r="GG376" s="10"/>
      <c r="GH376" s="10"/>
      <c r="GI376" s="10"/>
      <c r="GJ376" s="10"/>
      <c r="GK376" s="10"/>
      <c r="GL376" s="10"/>
      <c r="GM376" s="10"/>
      <c r="GN376" s="10"/>
      <c r="GO376" s="10"/>
      <c r="GP376" s="10"/>
      <c r="GQ376" s="10"/>
      <c r="GR376" s="10"/>
      <c r="GS376" s="10"/>
      <c r="GT376" s="10"/>
      <c r="GU376" s="10"/>
      <c r="GV376" s="10"/>
      <c r="GW376" s="10"/>
      <c r="GX376" s="10"/>
      <c r="GY376" s="10"/>
      <c r="GZ376" s="10"/>
      <c r="HA376" s="10"/>
      <c r="HB376" s="10"/>
      <c r="HC376" s="10"/>
      <c r="HD376" s="10"/>
    </row>
    <row r="377" spans="1:212" ht="25.5" customHeight="1" x14ac:dyDescent="0.25">
      <c r="A377" s="76">
        <v>641100</v>
      </c>
      <c r="B377" s="89" t="s">
        <v>768</v>
      </c>
      <c r="C377" s="93">
        <v>0.05</v>
      </c>
      <c r="D377" s="85">
        <v>0</v>
      </c>
      <c r="E377" s="85">
        <v>2</v>
      </c>
      <c r="F377" s="79" t="s">
        <v>474</v>
      </c>
      <c r="G377" s="85" t="s">
        <v>31</v>
      </c>
      <c r="H377" s="97">
        <v>41969</v>
      </c>
      <c r="I377" s="85" t="s">
        <v>32</v>
      </c>
      <c r="J377" s="85" t="s">
        <v>266</v>
      </c>
      <c r="K377" s="85">
        <v>2</v>
      </c>
      <c r="L377" s="66">
        <f t="shared" si="5"/>
        <v>40</v>
      </c>
      <c r="M377" s="85" t="s">
        <v>485</v>
      </c>
      <c r="N377" s="89" t="s">
        <v>197</v>
      </c>
      <c r="O377" s="82" t="s">
        <v>29</v>
      </c>
    </row>
    <row r="378" spans="1:212" ht="25.5" customHeight="1" x14ac:dyDescent="0.25">
      <c r="A378" s="100">
        <v>654900</v>
      </c>
      <c r="B378" s="102" t="s">
        <v>769</v>
      </c>
      <c r="C378" s="93">
        <v>0.04</v>
      </c>
      <c r="D378" s="85">
        <v>0</v>
      </c>
      <c r="E378" s="85">
        <v>3</v>
      </c>
      <c r="F378" s="85" t="s">
        <v>475</v>
      </c>
      <c r="G378" s="85" t="s">
        <v>31</v>
      </c>
      <c r="H378" s="121">
        <v>42262</v>
      </c>
      <c r="I378" s="85" t="s">
        <v>32</v>
      </c>
      <c r="J378" s="85" t="s">
        <v>76</v>
      </c>
      <c r="K378" s="85">
        <v>3</v>
      </c>
      <c r="L378" s="66">
        <f t="shared" si="5"/>
        <v>75</v>
      </c>
      <c r="M378" s="85" t="s">
        <v>485</v>
      </c>
      <c r="N378" s="89" t="s">
        <v>40</v>
      </c>
      <c r="O378" s="82" t="s">
        <v>24</v>
      </c>
    </row>
    <row r="379" spans="1:212" ht="25.5" customHeight="1" x14ac:dyDescent="0.25">
      <c r="A379" s="100">
        <v>644500</v>
      </c>
      <c r="B379" s="102" t="s">
        <v>770</v>
      </c>
      <c r="C379" s="93">
        <v>0.14000000000000001</v>
      </c>
      <c r="D379" s="85">
        <v>0</v>
      </c>
      <c r="E379" s="85">
        <v>3</v>
      </c>
      <c r="F379" s="85" t="s">
        <v>476</v>
      </c>
      <c r="G379" s="85" t="s">
        <v>31</v>
      </c>
      <c r="H379" s="99">
        <v>42055</v>
      </c>
      <c r="I379" s="85" t="s">
        <v>32</v>
      </c>
      <c r="J379" s="85" t="s">
        <v>110</v>
      </c>
      <c r="K379" s="85">
        <v>3</v>
      </c>
      <c r="L379" s="66">
        <f t="shared" si="5"/>
        <v>21.428571428571427</v>
      </c>
      <c r="M379" s="85" t="s">
        <v>485</v>
      </c>
      <c r="N379" s="89" t="s">
        <v>28</v>
      </c>
      <c r="O379" s="82" t="s">
        <v>41</v>
      </c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  <c r="AA379" s="27"/>
      <c r="AB379" s="27"/>
      <c r="AC379" s="27"/>
      <c r="AD379" s="27"/>
      <c r="AE379" s="27"/>
      <c r="AF379" s="27"/>
      <c r="AG379" s="27"/>
      <c r="AH379" s="27"/>
      <c r="AI379" s="27"/>
      <c r="AJ379" s="27"/>
      <c r="AK379" s="27"/>
      <c r="AL379" s="27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  <c r="BH379" s="27"/>
      <c r="BI379" s="27"/>
      <c r="BJ379" s="27"/>
      <c r="BK379" s="27"/>
      <c r="BL379" s="27"/>
      <c r="BM379" s="27"/>
      <c r="BN379" s="27"/>
      <c r="BO379" s="27"/>
      <c r="BP379" s="27"/>
      <c r="BQ379" s="27"/>
      <c r="BR379" s="27"/>
      <c r="BS379" s="27"/>
      <c r="BT379" s="27"/>
      <c r="BU379" s="27"/>
      <c r="BV379" s="27"/>
      <c r="BW379" s="27"/>
      <c r="BX379" s="27"/>
      <c r="BY379" s="27"/>
      <c r="BZ379" s="27"/>
      <c r="CA379" s="27"/>
      <c r="CB379" s="27"/>
      <c r="CC379" s="27"/>
      <c r="CD379" s="27"/>
      <c r="CE379" s="27"/>
      <c r="CF379" s="27"/>
      <c r="CG379" s="27"/>
      <c r="CH379" s="27"/>
      <c r="CI379" s="27"/>
      <c r="CJ379" s="27"/>
      <c r="CK379" s="27"/>
      <c r="CL379" s="27"/>
      <c r="CM379" s="27"/>
      <c r="CN379" s="27"/>
      <c r="CO379" s="27"/>
      <c r="CP379" s="27"/>
      <c r="CQ379" s="27"/>
      <c r="CR379" s="27"/>
      <c r="CS379" s="27"/>
      <c r="CT379" s="27"/>
      <c r="CU379" s="27"/>
      <c r="CV379" s="27"/>
      <c r="CW379" s="27"/>
      <c r="CX379" s="27"/>
      <c r="CY379" s="27"/>
      <c r="CZ379" s="27"/>
      <c r="DA379" s="27"/>
      <c r="DB379" s="27"/>
      <c r="DC379" s="27"/>
      <c r="DD379" s="27"/>
      <c r="DE379" s="27"/>
      <c r="DF379" s="27"/>
      <c r="DG379" s="27"/>
      <c r="DH379" s="27"/>
      <c r="DI379" s="27"/>
      <c r="DJ379" s="27"/>
      <c r="DK379" s="27"/>
      <c r="DL379" s="27"/>
      <c r="DM379" s="27"/>
      <c r="DN379" s="27"/>
      <c r="DO379" s="27"/>
      <c r="DP379" s="27"/>
      <c r="DQ379" s="27"/>
      <c r="DR379" s="27"/>
      <c r="DS379" s="27"/>
      <c r="DT379" s="27"/>
      <c r="DU379" s="27"/>
      <c r="DV379" s="27"/>
      <c r="DW379" s="27"/>
      <c r="DX379" s="27"/>
      <c r="DY379" s="27"/>
      <c r="DZ379" s="27"/>
      <c r="EA379" s="27"/>
      <c r="EB379" s="27"/>
      <c r="EC379" s="27"/>
      <c r="ED379" s="27"/>
      <c r="EE379" s="27"/>
      <c r="EF379" s="27"/>
      <c r="EG379" s="27"/>
      <c r="EH379" s="27"/>
      <c r="EI379" s="27"/>
      <c r="EJ379" s="27"/>
      <c r="EK379" s="27"/>
      <c r="EL379" s="27"/>
      <c r="EM379" s="27"/>
      <c r="EN379" s="27"/>
      <c r="EO379" s="27"/>
      <c r="EP379" s="27"/>
      <c r="EQ379" s="27"/>
      <c r="ER379" s="27"/>
      <c r="ES379" s="27"/>
      <c r="ET379" s="27"/>
      <c r="EU379" s="27"/>
      <c r="EV379" s="27"/>
      <c r="EW379" s="27"/>
      <c r="EX379" s="27"/>
      <c r="EY379" s="27"/>
      <c r="EZ379" s="27"/>
      <c r="FA379" s="27"/>
      <c r="FB379" s="27"/>
      <c r="FC379" s="27"/>
      <c r="FD379" s="27"/>
      <c r="FE379" s="27"/>
      <c r="FF379" s="27"/>
      <c r="FG379" s="27"/>
      <c r="FH379" s="27"/>
      <c r="FI379" s="27"/>
      <c r="FJ379" s="27"/>
      <c r="FK379" s="27"/>
      <c r="FL379" s="27"/>
      <c r="FM379" s="27"/>
      <c r="FN379" s="27"/>
      <c r="FO379" s="27"/>
      <c r="FP379" s="27"/>
      <c r="FQ379" s="27"/>
      <c r="FR379" s="27"/>
      <c r="FS379" s="27"/>
      <c r="FT379" s="27"/>
      <c r="FU379" s="27"/>
      <c r="FV379" s="27"/>
      <c r="FW379" s="27"/>
      <c r="FX379" s="27"/>
      <c r="FY379" s="27"/>
      <c r="FZ379" s="27"/>
      <c r="GA379" s="27"/>
      <c r="GB379" s="27"/>
      <c r="GC379" s="27"/>
      <c r="GD379" s="27"/>
      <c r="GE379" s="27"/>
      <c r="GF379" s="27"/>
      <c r="GG379" s="27"/>
      <c r="GH379" s="27"/>
      <c r="GI379" s="27"/>
      <c r="GJ379" s="27"/>
      <c r="GK379" s="27"/>
      <c r="GL379" s="27"/>
      <c r="GM379" s="27"/>
      <c r="GN379" s="27"/>
      <c r="GO379" s="27"/>
      <c r="GP379" s="27"/>
      <c r="GQ379" s="27"/>
      <c r="GR379" s="27"/>
      <c r="GS379" s="27"/>
      <c r="GT379" s="27"/>
      <c r="GU379" s="27"/>
      <c r="GV379" s="27"/>
      <c r="GW379" s="27"/>
      <c r="GX379" s="27"/>
      <c r="GY379" s="27"/>
      <c r="GZ379" s="27"/>
      <c r="HA379" s="27"/>
      <c r="HB379" s="27"/>
      <c r="HC379" s="27"/>
      <c r="HD379" s="27"/>
    </row>
    <row r="380" spans="1:212" ht="25.5" customHeight="1" x14ac:dyDescent="0.25">
      <c r="A380" s="100">
        <v>653800</v>
      </c>
      <c r="B380" s="102" t="s">
        <v>771</v>
      </c>
      <c r="C380" s="93">
        <v>0.04</v>
      </c>
      <c r="D380" s="85">
        <v>0</v>
      </c>
      <c r="E380" s="85">
        <v>4</v>
      </c>
      <c r="F380" s="85" t="s">
        <v>477</v>
      </c>
      <c r="G380" s="85" t="s">
        <v>31</v>
      </c>
      <c r="H380" s="121">
        <v>42237</v>
      </c>
      <c r="I380" s="85" t="s">
        <v>32</v>
      </c>
      <c r="J380" s="85" t="s">
        <v>59</v>
      </c>
      <c r="K380" s="85">
        <v>4</v>
      </c>
      <c r="L380" s="66">
        <f t="shared" si="5"/>
        <v>100</v>
      </c>
      <c r="M380" s="85" t="s">
        <v>485</v>
      </c>
      <c r="N380" s="76" t="s">
        <v>40</v>
      </c>
      <c r="O380" s="82" t="s">
        <v>24</v>
      </c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  <c r="FE380" s="9"/>
      <c r="FF380" s="9"/>
      <c r="FG380" s="9"/>
      <c r="FH380" s="9"/>
      <c r="FI380" s="9"/>
      <c r="FJ380" s="9"/>
      <c r="FK380" s="9"/>
      <c r="FL380" s="9"/>
      <c r="FM380" s="9"/>
      <c r="FN380" s="9"/>
      <c r="FO380" s="9"/>
      <c r="FP380" s="9"/>
      <c r="FQ380" s="9"/>
      <c r="FR380" s="9"/>
      <c r="FS380" s="9"/>
      <c r="FT380" s="9"/>
      <c r="FU380" s="9"/>
      <c r="FV380" s="9"/>
      <c r="FW380" s="9"/>
      <c r="FX380" s="9"/>
      <c r="FY380" s="9"/>
      <c r="FZ380" s="9"/>
      <c r="GA380" s="9"/>
      <c r="GB380" s="9"/>
      <c r="GC380" s="9"/>
      <c r="GD380" s="9"/>
      <c r="GE380" s="9"/>
      <c r="GF380" s="9"/>
      <c r="GG380" s="9"/>
      <c r="GH380" s="9"/>
      <c r="GI380" s="9"/>
      <c r="GJ380" s="9"/>
      <c r="GK380" s="9"/>
      <c r="GL380" s="9"/>
      <c r="GM380" s="9"/>
      <c r="GN380" s="9"/>
      <c r="GO380" s="9"/>
      <c r="GP380" s="9"/>
      <c r="GQ380" s="9"/>
      <c r="GR380" s="9"/>
      <c r="GS380" s="9"/>
      <c r="GT380" s="9"/>
      <c r="GU380" s="9"/>
      <c r="GV380" s="9"/>
      <c r="GW380" s="9"/>
      <c r="GX380" s="9"/>
      <c r="GY380" s="9"/>
      <c r="GZ380" s="9"/>
      <c r="HA380" s="9"/>
      <c r="HB380" s="9"/>
      <c r="HC380" s="9"/>
      <c r="HD380" s="9"/>
    </row>
    <row r="381" spans="1:212" ht="25.5" customHeight="1" x14ac:dyDescent="0.25">
      <c r="A381" s="76">
        <v>632700</v>
      </c>
      <c r="B381" s="89" t="s">
        <v>772</v>
      </c>
      <c r="C381" s="93">
        <v>0.03</v>
      </c>
      <c r="D381" s="85">
        <v>0</v>
      </c>
      <c r="E381" s="85">
        <v>4</v>
      </c>
      <c r="F381" s="85" t="s">
        <v>478</v>
      </c>
      <c r="G381" s="85" t="s">
        <v>31</v>
      </c>
      <c r="H381" s="97">
        <v>41612</v>
      </c>
      <c r="I381" s="85" t="s">
        <v>32</v>
      </c>
      <c r="J381" s="85" t="s">
        <v>76</v>
      </c>
      <c r="K381" s="85">
        <v>4</v>
      </c>
      <c r="L381" s="66">
        <f t="shared" si="5"/>
        <v>133.33333333333334</v>
      </c>
      <c r="M381" s="85" t="s">
        <v>485</v>
      </c>
      <c r="N381" s="89" t="s">
        <v>162</v>
      </c>
      <c r="O381" s="82" t="s">
        <v>15</v>
      </c>
    </row>
    <row r="382" spans="1:212" ht="25.5" customHeight="1" x14ac:dyDescent="0.25">
      <c r="A382" s="100">
        <v>655400</v>
      </c>
      <c r="B382" s="102" t="s">
        <v>773</v>
      </c>
      <c r="C382" s="93">
        <v>0.01</v>
      </c>
      <c r="D382" s="85">
        <v>0</v>
      </c>
      <c r="E382" s="85">
        <v>5</v>
      </c>
      <c r="F382" s="85" t="s">
        <v>479</v>
      </c>
      <c r="G382" s="85" t="s">
        <v>31</v>
      </c>
      <c r="H382" s="121">
        <v>42265</v>
      </c>
      <c r="I382" s="85" t="s">
        <v>32</v>
      </c>
      <c r="J382" s="85" t="s">
        <v>274</v>
      </c>
      <c r="K382" s="85">
        <v>5</v>
      </c>
      <c r="L382" s="66">
        <f>K382/C382</f>
        <v>500</v>
      </c>
      <c r="M382" s="85" t="s">
        <v>485</v>
      </c>
      <c r="N382" s="89" t="s">
        <v>19</v>
      </c>
      <c r="O382" s="82" t="s">
        <v>15</v>
      </c>
    </row>
    <row r="383" spans="1:212" s="27" customFormat="1" ht="13" x14ac:dyDescent="0.3">
      <c r="A383" s="74"/>
      <c r="B383" s="104"/>
      <c r="C383" s="35"/>
      <c r="D383" s="24">
        <f>SUM(D366:D382)</f>
        <v>0</v>
      </c>
      <c r="E383" s="24">
        <f>SUM(E366:E382)</f>
        <v>43</v>
      </c>
      <c r="F383" s="31"/>
      <c r="G383" s="30"/>
      <c r="H383" s="32"/>
      <c r="I383" s="32"/>
      <c r="J383" s="30"/>
      <c r="K383" s="30"/>
      <c r="L383" s="67"/>
      <c r="M383" s="30"/>
      <c r="N383" s="106"/>
      <c r="O383" s="67"/>
    </row>
    <row r="384" spans="1:212" s="27" customFormat="1" ht="13" x14ac:dyDescent="0.3">
      <c r="A384" s="74"/>
      <c r="B384" s="104"/>
      <c r="C384" s="35"/>
      <c r="D384" s="47"/>
      <c r="E384" s="47"/>
      <c r="F384" s="31"/>
      <c r="G384" s="30"/>
      <c r="H384" s="32"/>
      <c r="I384" s="32"/>
      <c r="J384" s="30"/>
      <c r="K384" s="30"/>
      <c r="L384" s="67"/>
      <c r="M384" s="30"/>
      <c r="N384" s="106"/>
      <c r="O384" s="67"/>
    </row>
    <row r="385" spans="1:15" ht="13" x14ac:dyDescent="0.25">
      <c r="A385" s="70"/>
      <c r="B385" s="116" t="s">
        <v>480</v>
      </c>
      <c r="C385" s="48"/>
      <c r="D385" s="48"/>
      <c r="E385" s="48"/>
      <c r="F385" s="48"/>
      <c r="G385" s="48"/>
      <c r="I385" s="48"/>
      <c r="J385" s="48"/>
      <c r="K385" s="48"/>
      <c r="M385" s="48"/>
    </row>
    <row r="386" spans="1:15" ht="13" x14ac:dyDescent="0.25">
      <c r="A386" s="70"/>
      <c r="B386" s="117"/>
      <c r="C386" s="48"/>
      <c r="D386" s="48"/>
      <c r="E386" s="48"/>
      <c r="F386" s="48"/>
      <c r="G386" s="48"/>
      <c r="I386" s="48"/>
      <c r="J386" s="48"/>
      <c r="K386" s="48"/>
      <c r="M386" s="48"/>
    </row>
    <row r="387" spans="1:15" s="7" customFormat="1" ht="13" x14ac:dyDescent="0.3">
      <c r="A387" s="72"/>
      <c r="B387" s="86"/>
      <c r="C387" s="23"/>
      <c r="D387" s="24" t="s">
        <v>3</v>
      </c>
      <c r="E387" s="24"/>
      <c r="F387" s="24"/>
      <c r="G387" s="24"/>
      <c r="H387" s="26"/>
      <c r="I387" s="24"/>
      <c r="J387" s="24"/>
      <c r="K387" s="24"/>
      <c r="L387" s="41"/>
      <c r="M387" s="24"/>
      <c r="N387" s="103"/>
      <c r="O387" s="77"/>
    </row>
    <row r="388" spans="1:15" ht="25.5" customHeight="1" x14ac:dyDescent="0.25">
      <c r="A388" s="72" t="s">
        <v>481</v>
      </c>
      <c r="B388" s="86" t="s">
        <v>4</v>
      </c>
      <c r="C388" s="90" t="s">
        <v>482</v>
      </c>
      <c r="D388" s="61" t="s">
        <v>5</v>
      </c>
      <c r="E388" s="61" t="s">
        <v>6</v>
      </c>
      <c r="F388" s="61" t="s">
        <v>795</v>
      </c>
      <c r="G388" s="61" t="s">
        <v>7</v>
      </c>
      <c r="H388" s="94" t="s">
        <v>8</v>
      </c>
      <c r="I388" s="61" t="s">
        <v>483</v>
      </c>
      <c r="J388" s="61" t="s">
        <v>796</v>
      </c>
      <c r="K388" s="61" t="s">
        <v>797</v>
      </c>
      <c r="L388" s="61" t="s">
        <v>484</v>
      </c>
      <c r="M388" s="61" t="s">
        <v>485</v>
      </c>
      <c r="N388" s="103" t="s">
        <v>486</v>
      </c>
      <c r="O388" s="78" t="s">
        <v>9</v>
      </c>
    </row>
    <row r="389" spans="1:15" ht="25.5" customHeight="1" x14ac:dyDescent="0.25">
      <c r="A389" s="118">
        <v>624300</v>
      </c>
      <c r="B389" s="89" t="s">
        <v>487</v>
      </c>
      <c r="C389" s="66">
        <v>54.56</v>
      </c>
      <c r="D389" s="122">
        <v>0</v>
      </c>
      <c r="E389" s="162">
        <v>13521</v>
      </c>
      <c r="F389" s="163" t="s">
        <v>488</v>
      </c>
      <c r="G389" s="123" t="s">
        <v>31</v>
      </c>
      <c r="H389" s="97">
        <v>41060</v>
      </c>
      <c r="I389" s="98" t="s">
        <v>32</v>
      </c>
      <c r="J389" s="66" t="s">
        <v>800</v>
      </c>
      <c r="K389" s="122">
        <f>E389</f>
        <v>13521</v>
      </c>
      <c r="L389" s="122">
        <f>E389/C389</f>
        <v>247.81891495601172</v>
      </c>
      <c r="M389" s="164" t="s">
        <v>13</v>
      </c>
      <c r="N389" s="76" t="s">
        <v>230</v>
      </c>
      <c r="O389" s="79" t="s">
        <v>330</v>
      </c>
    </row>
    <row r="390" spans="1:15" ht="13" x14ac:dyDescent="0.3">
      <c r="A390" s="74"/>
      <c r="B390" s="104"/>
      <c r="C390" s="35"/>
      <c r="D390" s="41">
        <f>SUM(D389)</f>
        <v>0</v>
      </c>
      <c r="E390" s="42">
        <f>SUM(E389)</f>
        <v>13521</v>
      </c>
      <c r="F390" s="30"/>
      <c r="G390" s="30"/>
      <c r="H390" s="30"/>
      <c r="I390" s="34"/>
      <c r="J390" s="10"/>
      <c r="K390" s="43"/>
      <c r="L390" s="68"/>
      <c r="M390" s="48"/>
      <c r="N390" s="110"/>
    </row>
    <row r="391" spans="1:15" x14ac:dyDescent="0.25">
      <c r="A391" s="74"/>
      <c r="B391" s="104"/>
      <c r="C391" s="35"/>
      <c r="D391" s="30"/>
      <c r="E391" s="30"/>
      <c r="F391" s="30"/>
      <c r="G391" s="30"/>
      <c r="H391" s="30"/>
      <c r="I391" s="34"/>
      <c r="J391" s="10"/>
      <c r="K391" s="43"/>
      <c r="L391" s="68"/>
      <c r="M391" s="48"/>
      <c r="N391" s="110"/>
    </row>
    <row r="392" spans="1:15" x14ac:dyDescent="0.25">
      <c r="A392" s="74"/>
      <c r="B392" s="104"/>
      <c r="C392" s="35"/>
      <c r="D392" s="30"/>
      <c r="E392" s="30"/>
      <c r="F392" s="30"/>
      <c r="G392" s="30"/>
      <c r="H392" s="30"/>
      <c r="I392" s="34"/>
      <c r="J392" s="10"/>
      <c r="K392" s="43"/>
      <c r="L392" s="68"/>
      <c r="M392" s="48"/>
      <c r="N392" s="110"/>
    </row>
    <row r="393" spans="1:15" ht="13" x14ac:dyDescent="0.25">
      <c r="A393" s="119"/>
      <c r="B393" s="116" t="s">
        <v>489</v>
      </c>
      <c r="C393" s="35"/>
      <c r="D393" s="44"/>
      <c r="E393" s="45"/>
      <c r="F393" s="30"/>
      <c r="G393" s="34"/>
      <c r="I393" s="32"/>
      <c r="J393" s="10"/>
      <c r="K393" s="10"/>
      <c r="M393" s="48"/>
      <c r="N393" s="110"/>
    </row>
    <row r="394" spans="1:15" x14ac:dyDescent="0.25">
      <c r="A394" s="70"/>
      <c r="B394" s="110"/>
      <c r="C394" s="48"/>
      <c r="D394" s="48"/>
      <c r="E394" s="48"/>
      <c r="F394" s="48"/>
      <c r="G394" s="48"/>
      <c r="I394" s="48"/>
      <c r="J394" s="10"/>
      <c r="K394" s="10"/>
      <c r="M394" s="48"/>
      <c r="N394" s="110"/>
    </row>
    <row r="395" spans="1:15" s="7" customFormat="1" ht="13.5" customHeight="1" x14ac:dyDescent="0.3">
      <c r="A395" s="72"/>
      <c r="B395" s="86"/>
      <c r="C395" s="23"/>
      <c r="D395" s="24" t="s">
        <v>3</v>
      </c>
      <c r="E395" s="24"/>
      <c r="F395" s="24"/>
      <c r="G395" s="24"/>
      <c r="H395" s="26"/>
      <c r="I395" s="24"/>
      <c r="J395" s="24"/>
      <c r="K395" s="24"/>
      <c r="L395" s="41"/>
      <c r="M395" s="24"/>
      <c r="N395" s="103"/>
      <c r="O395" s="77"/>
    </row>
    <row r="396" spans="1:15" ht="25.5" customHeight="1" x14ac:dyDescent="0.25">
      <c r="A396" s="72" t="s">
        <v>481</v>
      </c>
      <c r="B396" s="86" t="s">
        <v>4</v>
      </c>
      <c r="C396" s="90" t="s">
        <v>482</v>
      </c>
      <c r="D396" s="61" t="s">
        <v>5</v>
      </c>
      <c r="E396" s="61" t="s">
        <v>6</v>
      </c>
      <c r="F396" s="61" t="s">
        <v>795</v>
      </c>
      <c r="G396" s="61" t="s">
        <v>7</v>
      </c>
      <c r="H396" s="94" t="s">
        <v>8</v>
      </c>
      <c r="I396" s="61" t="s">
        <v>483</v>
      </c>
      <c r="J396" s="61" t="s">
        <v>796</v>
      </c>
      <c r="K396" s="61" t="s">
        <v>797</v>
      </c>
      <c r="L396" s="61" t="s">
        <v>484</v>
      </c>
      <c r="M396" s="61" t="s">
        <v>485</v>
      </c>
      <c r="N396" s="103" t="s">
        <v>486</v>
      </c>
      <c r="O396" s="78" t="s">
        <v>9</v>
      </c>
    </row>
    <row r="397" spans="1:15" ht="25.5" customHeight="1" x14ac:dyDescent="0.25">
      <c r="A397" s="73" t="s">
        <v>802</v>
      </c>
      <c r="B397" s="89" t="s">
        <v>774</v>
      </c>
      <c r="C397" s="165">
        <v>1.98</v>
      </c>
      <c r="D397" s="122">
        <v>0</v>
      </c>
      <c r="E397" s="79">
        <v>1531</v>
      </c>
      <c r="F397" s="166" t="s">
        <v>775</v>
      </c>
      <c r="G397" s="123" t="s">
        <v>31</v>
      </c>
      <c r="H397" s="98" t="s">
        <v>32</v>
      </c>
      <c r="I397" s="98" t="s">
        <v>32</v>
      </c>
      <c r="J397" s="66" t="s">
        <v>800</v>
      </c>
      <c r="K397" s="122">
        <f>E397</f>
        <v>1531</v>
      </c>
      <c r="L397" s="122">
        <f>E397/C397</f>
        <v>773.23232323232321</v>
      </c>
      <c r="M397" s="164" t="s">
        <v>13</v>
      </c>
      <c r="N397" s="76" t="s">
        <v>105</v>
      </c>
      <c r="O397" s="79" t="s">
        <v>330</v>
      </c>
    </row>
    <row r="398" spans="1:15" ht="25.5" customHeight="1" x14ac:dyDescent="0.25">
      <c r="A398" s="73" t="s">
        <v>803</v>
      </c>
      <c r="B398" s="89" t="s">
        <v>774</v>
      </c>
      <c r="C398" s="165">
        <v>0.6</v>
      </c>
      <c r="D398" s="122">
        <v>0</v>
      </c>
      <c r="E398" s="79">
        <v>141</v>
      </c>
      <c r="F398" s="166" t="s">
        <v>776</v>
      </c>
      <c r="G398" s="123" t="s">
        <v>31</v>
      </c>
      <c r="H398" s="98" t="s">
        <v>32</v>
      </c>
      <c r="I398" s="98" t="s">
        <v>32</v>
      </c>
      <c r="J398" s="66" t="s">
        <v>800</v>
      </c>
      <c r="K398" s="122">
        <f>E398</f>
        <v>141</v>
      </c>
      <c r="L398" s="122">
        <f>E398/C398</f>
        <v>235</v>
      </c>
      <c r="M398" s="164" t="s">
        <v>13</v>
      </c>
      <c r="N398" s="76" t="s">
        <v>105</v>
      </c>
      <c r="O398" s="79" t="s">
        <v>330</v>
      </c>
    </row>
    <row r="399" spans="1:15" ht="13" x14ac:dyDescent="0.3">
      <c r="A399" s="74"/>
      <c r="B399" s="104"/>
      <c r="C399" s="35"/>
      <c r="D399" s="41">
        <f>SUM(D397:D398)</f>
        <v>0</v>
      </c>
      <c r="E399" s="24">
        <f>SUM(E397:E398)</f>
        <v>1672</v>
      </c>
      <c r="F399" s="30"/>
      <c r="G399" s="34"/>
      <c r="H399" s="32"/>
      <c r="I399" s="32"/>
      <c r="J399" s="10"/>
      <c r="K399" s="10"/>
      <c r="M399" s="48"/>
      <c r="N399" s="110"/>
    </row>
    <row r="400" spans="1:15" ht="13" x14ac:dyDescent="0.25">
      <c r="A400" s="70"/>
      <c r="B400" s="69"/>
      <c r="C400" s="48"/>
      <c r="D400" s="48"/>
      <c r="E400" s="48"/>
      <c r="G400" s="48"/>
      <c r="I400" s="48"/>
      <c r="J400" s="10"/>
      <c r="K400" s="10"/>
      <c r="M400" s="48"/>
      <c r="N400" s="110"/>
    </row>
    <row r="401" spans="1:15" x14ac:dyDescent="0.25">
      <c r="A401" s="70"/>
      <c r="B401" s="110"/>
      <c r="C401" s="48"/>
      <c r="D401" s="48"/>
      <c r="E401" s="48"/>
      <c r="G401" s="48"/>
      <c r="I401" s="48"/>
      <c r="J401" s="48"/>
      <c r="K401" s="48"/>
      <c r="M401" s="48"/>
    </row>
    <row r="402" spans="1:15" ht="13.5" x14ac:dyDescent="0.3">
      <c r="A402" s="80"/>
      <c r="B402" s="120"/>
      <c r="C402" s="49"/>
      <c r="D402" s="49"/>
      <c r="E402" s="51"/>
      <c r="F402" s="52"/>
      <c r="G402" s="51"/>
      <c r="H402" s="53"/>
      <c r="I402" s="51"/>
      <c r="J402" s="51"/>
      <c r="K402" s="51"/>
      <c r="L402" s="55"/>
      <c r="M402" s="51"/>
      <c r="N402" s="177"/>
      <c r="O402" s="55"/>
    </row>
    <row r="403" spans="1:15" ht="13.5" x14ac:dyDescent="0.3">
      <c r="A403" s="80"/>
      <c r="B403" s="120"/>
      <c r="C403" s="51"/>
      <c r="D403" s="51"/>
      <c r="E403" s="51"/>
      <c r="F403" s="52"/>
      <c r="G403" s="51"/>
      <c r="H403" s="53"/>
      <c r="I403" s="51"/>
      <c r="J403" s="51"/>
      <c r="K403" s="51"/>
      <c r="L403" s="55"/>
      <c r="M403" s="51"/>
      <c r="N403" s="177"/>
      <c r="O403" s="55"/>
    </row>
    <row r="404" spans="1:15" ht="13.5" x14ac:dyDescent="0.3">
      <c r="A404" s="80"/>
      <c r="B404" s="120"/>
      <c r="C404" s="51"/>
      <c r="D404" s="51"/>
      <c r="E404" s="51"/>
      <c r="F404" s="52"/>
      <c r="G404" s="51"/>
      <c r="H404" s="53"/>
      <c r="I404" s="51"/>
      <c r="J404" s="51"/>
      <c r="K404" s="51"/>
      <c r="L404" s="55"/>
      <c r="M404" s="51"/>
      <c r="N404" s="177"/>
      <c r="O404" s="55"/>
    </row>
    <row r="405" spans="1:15" ht="13.5" x14ac:dyDescent="0.3">
      <c r="A405" s="80"/>
      <c r="B405" s="120"/>
      <c r="C405" s="51"/>
      <c r="D405" s="51"/>
      <c r="E405" s="51"/>
      <c r="F405" s="52"/>
      <c r="G405" s="51"/>
      <c r="H405" s="53"/>
      <c r="I405" s="51"/>
      <c r="J405" s="51"/>
      <c r="K405" s="51"/>
      <c r="L405" s="55"/>
      <c r="M405" s="51"/>
      <c r="N405" s="177"/>
      <c r="O405" s="55"/>
    </row>
    <row r="406" spans="1:15" ht="13.5" x14ac:dyDescent="0.3">
      <c r="A406" s="50"/>
      <c r="B406" s="54"/>
      <c r="C406" s="51"/>
      <c r="D406" s="51"/>
      <c r="E406" s="51"/>
      <c r="F406" s="52"/>
      <c r="G406" s="51"/>
      <c r="H406" s="53"/>
      <c r="I406" s="51"/>
      <c r="J406" s="51"/>
      <c r="K406" s="51"/>
      <c r="L406" s="55"/>
      <c r="M406" s="51"/>
      <c r="N406" s="177"/>
      <c r="O406" s="55"/>
    </row>
    <row r="407" spans="1:15" ht="13.5" x14ac:dyDescent="0.3">
      <c r="A407" s="50"/>
      <c r="B407" s="54"/>
      <c r="C407" s="51"/>
      <c r="D407" s="51"/>
      <c r="E407" s="51"/>
      <c r="F407" s="52"/>
      <c r="G407" s="51"/>
      <c r="H407" s="53"/>
      <c r="I407" s="51"/>
      <c r="J407" s="51"/>
      <c r="K407" s="51"/>
      <c r="L407" s="55"/>
      <c r="M407" s="51"/>
      <c r="N407" s="177"/>
      <c r="O407" s="55"/>
    </row>
    <row r="408" spans="1:15" ht="13.5" x14ac:dyDescent="0.3">
      <c r="A408" s="50"/>
      <c r="B408" s="54"/>
      <c r="C408" s="51"/>
      <c r="D408" s="51"/>
      <c r="E408" s="51"/>
      <c r="F408" s="52"/>
      <c r="G408" s="51"/>
      <c r="H408" s="53"/>
      <c r="I408" s="51"/>
      <c r="J408" s="51"/>
      <c r="K408" s="51"/>
      <c r="L408" s="55"/>
      <c r="M408" s="51"/>
      <c r="N408" s="177"/>
      <c r="O408" s="55"/>
    </row>
    <row r="409" spans="1:15" ht="13.5" x14ac:dyDescent="0.3">
      <c r="A409" s="50"/>
      <c r="B409" s="54"/>
      <c r="C409" s="51"/>
      <c r="D409" s="51"/>
      <c r="E409" s="51"/>
      <c r="F409" s="52"/>
      <c r="G409" s="51"/>
      <c r="H409" s="53"/>
      <c r="I409" s="51"/>
      <c r="J409" s="51"/>
      <c r="K409" s="51"/>
      <c r="L409" s="55"/>
      <c r="M409" s="51"/>
      <c r="N409" s="177"/>
      <c r="O409" s="55"/>
    </row>
    <row r="410" spans="1:15" ht="13.5" x14ac:dyDescent="0.3">
      <c r="A410" s="50"/>
      <c r="B410" s="54"/>
      <c r="C410" s="51"/>
      <c r="D410" s="51"/>
      <c r="E410" s="51"/>
      <c r="F410" s="52"/>
      <c r="G410" s="51"/>
      <c r="H410" s="53"/>
      <c r="I410" s="51"/>
      <c r="J410" s="51"/>
      <c r="K410" s="51"/>
      <c r="L410" s="55"/>
      <c r="M410" s="51"/>
      <c r="N410" s="177"/>
      <c r="O410" s="55"/>
    </row>
    <row r="411" spans="1:15" ht="13.5" x14ac:dyDescent="0.3">
      <c r="A411" s="50"/>
      <c r="B411" s="54"/>
      <c r="C411" s="51"/>
      <c r="D411" s="51"/>
      <c r="E411" s="51"/>
      <c r="F411" s="52"/>
      <c r="G411" s="51"/>
      <c r="H411" s="53"/>
      <c r="I411" s="51"/>
      <c r="J411" s="51"/>
      <c r="K411" s="51"/>
      <c r="L411" s="55"/>
      <c r="M411" s="51"/>
      <c r="N411" s="177"/>
      <c r="O411" s="55"/>
    </row>
    <row r="412" spans="1:15" ht="13.5" x14ac:dyDescent="0.3">
      <c r="A412" s="50"/>
      <c r="B412" s="54"/>
      <c r="C412" s="51"/>
      <c r="D412" s="51"/>
      <c r="E412" s="51"/>
      <c r="F412" s="52"/>
      <c r="G412" s="51"/>
      <c r="H412" s="53"/>
      <c r="I412" s="51"/>
      <c r="J412" s="51"/>
      <c r="K412" s="51"/>
      <c r="L412" s="55"/>
      <c r="M412" s="51"/>
      <c r="N412" s="177"/>
      <c r="O412" s="55"/>
    </row>
    <row r="413" spans="1:15" ht="13.5" x14ac:dyDescent="0.3">
      <c r="A413" s="50"/>
      <c r="B413" s="54"/>
      <c r="C413" s="51"/>
      <c r="D413" s="51"/>
      <c r="E413" s="51"/>
      <c r="F413" s="52"/>
      <c r="G413" s="51"/>
      <c r="H413" s="53"/>
      <c r="I413" s="51"/>
      <c r="J413" s="51"/>
      <c r="K413" s="51"/>
      <c r="L413" s="55"/>
      <c r="M413" s="51"/>
      <c r="N413" s="177"/>
      <c r="O413" s="55"/>
    </row>
    <row r="414" spans="1:15" ht="13.5" x14ac:dyDescent="0.3">
      <c r="A414" s="50"/>
      <c r="B414" s="54"/>
      <c r="C414" s="51"/>
      <c r="D414" s="51"/>
      <c r="E414" s="51"/>
      <c r="F414" s="52"/>
      <c r="G414" s="51"/>
      <c r="H414" s="53"/>
      <c r="I414" s="51"/>
      <c r="J414" s="51"/>
      <c r="K414" s="51"/>
      <c r="L414" s="55"/>
      <c r="M414" s="51"/>
      <c r="N414" s="177"/>
      <c r="O414" s="55"/>
    </row>
    <row r="415" spans="1:15" ht="13.5" x14ac:dyDescent="0.3">
      <c r="A415" s="50"/>
      <c r="B415" s="54"/>
      <c r="C415" s="51"/>
      <c r="D415" s="51"/>
      <c r="E415" s="51"/>
      <c r="F415" s="52"/>
      <c r="G415" s="51"/>
      <c r="H415" s="53"/>
      <c r="I415" s="51"/>
      <c r="J415" s="51"/>
      <c r="K415" s="51"/>
      <c r="L415" s="55"/>
      <c r="M415" s="51"/>
      <c r="N415" s="177"/>
      <c r="O415" s="55"/>
    </row>
    <row r="416" spans="1:15" ht="13.5" x14ac:dyDescent="0.3">
      <c r="A416" s="50"/>
      <c r="B416" s="54"/>
      <c r="C416" s="51"/>
      <c r="D416" s="51"/>
      <c r="E416" s="51"/>
      <c r="F416" s="52"/>
      <c r="G416" s="51"/>
      <c r="H416" s="53"/>
      <c r="I416" s="51"/>
      <c r="J416" s="51"/>
      <c r="K416" s="51"/>
      <c r="L416" s="55"/>
      <c r="M416" s="51"/>
      <c r="N416" s="177"/>
      <c r="O416" s="55"/>
    </row>
    <row r="417" spans="1:15" ht="13.5" x14ac:dyDescent="0.3">
      <c r="A417" s="50"/>
      <c r="B417" s="54"/>
      <c r="C417" s="51"/>
      <c r="D417" s="51"/>
      <c r="E417" s="51"/>
      <c r="F417" s="52"/>
      <c r="G417" s="51"/>
      <c r="H417" s="53"/>
      <c r="I417" s="51"/>
      <c r="J417" s="51"/>
      <c r="K417" s="51"/>
      <c r="L417" s="55"/>
      <c r="M417" s="51"/>
      <c r="N417" s="177"/>
      <c r="O417" s="55"/>
    </row>
    <row r="418" spans="1:15" ht="13.5" x14ac:dyDescent="0.3">
      <c r="A418" s="50"/>
      <c r="B418" s="54"/>
      <c r="C418" s="51"/>
      <c r="D418" s="51"/>
      <c r="E418" s="51"/>
      <c r="F418" s="52"/>
      <c r="G418" s="51"/>
      <c r="H418" s="53"/>
      <c r="I418" s="51"/>
      <c r="J418" s="51"/>
      <c r="K418" s="51"/>
      <c r="L418" s="55"/>
      <c r="M418" s="51"/>
      <c r="N418" s="177"/>
      <c r="O418" s="55"/>
    </row>
    <row r="419" spans="1:15" ht="13.5" x14ac:dyDescent="0.3">
      <c r="A419" s="50"/>
      <c r="B419" s="54"/>
      <c r="C419" s="51"/>
      <c r="D419" s="51"/>
      <c r="E419" s="51"/>
      <c r="F419" s="52"/>
      <c r="G419" s="51"/>
      <c r="H419" s="53"/>
      <c r="I419" s="51"/>
      <c r="J419" s="51"/>
      <c r="K419" s="51"/>
      <c r="L419" s="55"/>
      <c r="M419" s="51"/>
      <c r="N419" s="177"/>
      <c r="O419" s="55"/>
    </row>
    <row r="420" spans="1:15" ht="13.5" x14ac:dyDescent="0.3">
      <c r="A420" s="50"/>
      <c r="B420" s="54"/>
      <c r="C420" s="51"/>
      <c r="D420" s="51"/>
      <c r="E420" s="51"/>
      <c r="F420" s="52"/>
      <c r="G420" s="51"/>
      <c r="H420" s="53"/>
      <c r="I420" s="51"/>
      <c r="J420" s="51"/>
      <c r="K420" s="51"/>
      <c r="L420" s="55"/>
      <c r="M420" s="51"/>
      <c r="N420" s="177"/>
      <c r="O420" s="55"/>
    </row>
    <row r="421" spans="1:15" ht="13.5" x14ac:dyDescent="0.3">
      <c r="A421" s="50"/>
      <c r="B421" s="54"/>
      <c r="C421" s="51"/>
      <c r="D421" s="51"/>
      <c r="E421" s="51"/>
      <c r="F421" s="52"/>
      <c r="G421" s="51"/>
      <c r="H421" s="53"/>
      <c r="I421" s="51"/>
      <c r="J421" s="51"/>
      <c r="K421" s="51"/>
      <c r="L421" s="55"/>
      <c r="M421" s="51"/>
      <c r="N421" s="177"/>
      <c r="O421" s="55"/>
    </row>
    <row r="422" spans="1:15" ht="13.5" x14ac:dyDescent="0.3">
      <c r="A422" s="50"/>
      <c r="B422" s="54"/>
      <c r="C422" s="51"/>
      <c r="D422" s="51"/>
      <c r="E422" s="51"/>
      <c r="F422" s="52"/>
      <c r="G422" s="51"/>
      <c r="H422" s="53"/>
      <c r="I422" s="51"/>
      <c r="J422" s="51"/>
      <c r="K422" s="51"/>
      <c r="L422" s="55"/>
      <c r="M422" s="51"/>
      <c r="N422" s="177"/>
      <c r="O422" s="55"/>
    </row>
    <row r="423" spans="1:15" ht="13.5" x14ac:dyDescent="0.3">
      <c r="A423" s="50"/>
      <c r="B423" s="54"/>
      <c r="C423" s="51"/>
      <c r="D423" s="51"/>
      <c r="E423" s="51"/>
      <c r="F423" s="52"/>
      <c r="G423" s="51"/>
      <c r="H423" s="53"/>
      <c r="I423" s="51"/>
      <c r="J423" s="51"/>
      <c r="K423" s="51"/>
      <c r="L423" s="55"/>
      <c r="M423" s="51"/>
      <c r="N423" s="177"/>
      <c r="O423" s="55"/>
    </row>
    <row r="424" spans="1:15" ht="13.5" x14ac:dyDescent="0.3">
      <c r="A424" s="50"/>
      <c r="B424" s="54"/>
      <c r="C424" s="51"/>
      <c r="D424" s="51"/>
      <c r="E424" s="51"/>
      <c r="F424" s="52"/>
      <c r="G424" s="51"/>
      <c r="H424" s="53"/>
      <c r="I424" s="51"/>
      <c r="J424" s="51"/>
      <c r="K424" s="51"/>
      <c r="L424" s="55"/>
      <c r="M424" s="51"/>
      <c r="N424" s="177"/>
      <c r="O424" s="55"/>
    </row>
    <row r="425" spans="1:15" ht="13.5" x14ac:dyDescent="0.3">
      <c r="A425" s="50"/>
      <c r="B425" s="54"/>
      <c r="C425" s="51"/>
      <c r="D425" s="51"/>
      <c r="E425" s="51"/>
      <c r="F425" s="52"/>
      <c r="G425" s="51"/>
      <c r="H425" s="53"/>
      <c r="I425" s="51"/>
      <c r="J425" s="51"/>
      <c r="K425" s="51"/>
      <c r="L425" s="55"/>
      <c r="M425" s="51"/>
      <c r="N425" s="177"/>
      <c r="O425" s="55"/>
    </row>
    <row r="426" spans="1:15" ht="13.5" x14ac:dyDescent="0.3">
      <c r="A426" s="50"/>
      <c r="B426" s="54"/>
      <c r="C426" s="51"/>
      <c r="D426" s="51"/>
      <c r="E426" s="51"/>
      <c r="F426" s="52"/>
      <c r="G426" s="51"/>
      <c r="H426" s="53"/>
      <c r="I426" s="51"/>
      <c r="J426" s="51"/>
      <c r="K426" s="51"/>
      <c r="L426" s="55"/>
      <c r="M426" s="51"/>
      <c r="N426" s="177"/>
      <c r="O426" s="55"/>
    </row>
    <row r="427" spans="1:15" ht="13.5" x14ac:dyDescent="0.3">
      <c r="A427" s="50"/>
      <c r="B427" s="54"/>
      <c r="C427" s="51"/>
      <c r="D427" s="51"/>
      <c r="E427" s="51"/>
      <c r="F427" s="52"/>
      <c r="G427" s="51"/>
      <c r="H427" s="53"/>
      <c r="I427" s="51"/>
      <c r="J427" s="51"/>
      <c r="K427" s="51"/>
      <c r="L427" s="55"/>
      <c r="M427" s="51"/>
      <c r="N427" s="177"/>
      <c r="O427" s="55"/>
    </row>
    <row r="428" spans="1:15" ht="13.5" x14ac:dyDescent="0.3">
      <c r="A428" s="50"/>
      <c r="B428" s="54"/>
      <c r="C428" s="51"/>
      <c r="D428" s="51"/>
      <c r="E428" s="51"/>
      <c r="F428" s="52"/>
      <c r="G428" s="51"/>
      <c r="H428" s="53"/>
      <c r="I428" s="51"/>
      <c r="J428" s="51"/>
      <c r="K428" s="51"/>
      <c r="L428" s="55"/>
      <c r="M428" s="51"/>
      <c r="N428" s="177"/>
      <c r="O428" s="55"/>
    </row>
    <row r="429" spans="1:15" ht="13.5" x14ac:dyDescent="0.3">
      <c r="A429" s="50"/>
      <c r="B429" s="54"/>
      <c r="C429" s="51"/>
      <c r="D429" s="51"/>
      <c r="E429" s="51"/>
      <c r="F429" s="52"/>
      <c r="G429" s="51"/>
      <c r="H429" s="53"/>
      <c r="I429" s="51"/>
      <c r="J429" s="51"/>
      <c r="K429" s="51"/>
      <c r="L429" s="55"/>
      <c r="M429" s="51"/>
      <c r="N429" s="177"/>
      <c r="O429" s="55"/>
    </row>
    <row r="430" spans="1:15" ht="13.5" x14ac:dyDescent="0.3">
      <c r="A430" s="50"/>
      <c r="B430" s="54"/>
      <c r="C430" s="51"/>
      <c r="D430" s="51"/>
      <c r="E430" s="51"/>
      <c r="F430" s="52"/>
      <c r="G430" s="51"/>
      <c r="H430" s="53"/>
      <c r="I430" s="51"/>
      <c r="J430" s="51"/>
      <c r="K430" s="51"/>
      <c r="L430" s="55"/>
      <c r="M430" s="51"/>
      <c r="N430" s="177"/>
      <c r="O430" s="55"/>
    </row>
    <row r="431" spans="1:15" ht="13.5" x14ac:dyDescent="0.3">
      <c r="A431" s="50"/>
      <c r="B431" s="54"/>
      <c r="C431" s="51"/>
      <c r="D431" s="51"/>
      <c r="E431" s="51"/>
      <c r="F431" s="52"/>
      <c r="G431" s="51"/>
      <c r="H431" s="53"/>
      <c r="I431" s="51"/>
      <c r="J431" s="51"/>
      <c r="K431" s="51"/>
      <c r="L431" s="55"/>
      <c r="M431" s="51"/>
      <c r="N431" s="177"/>
      <c r="O431" s="55"/>
    </row>
    <row r="432" spans="1:15" ht="13.5" x14ac:dyDescent="0.3">
      <c r="A432" s="50"/>
      <c r="B432" s="54"/>
      <c r="C432" s="51"/>
      <c r="D432" s="51"/>
      <c r="E432" s="51"/>
      <c r="F432" s="52"/>
      <c r="G432" s="51"/>
      <c r="H432" s="53"/>
      <c r="I432" s="51"/>
      <c r="J432" s="51"/>
      <c r="K432" s="51"/>
      <c r="L432" s="55"/>
      <c r="M432" s="51"/>
      <c r="N432" s="177"/>
      <c r="O432" s="55"/>
    </row>
    <row r="433" spans="1:15" ht="13.5" x14ac:dyDescent="0.3">
      <c r="A433" s="50"/>
      <c r="B433" s="54"/>
      <c r="C433" s="51"/>
      <c r="D433" s="51"/>
      <c r="E433" s="51"/>
      <c r="F433" s="52"/>
      <c r="G433" s="51"/>
      <c r="H433" s="53"/>
      <c r="I433" s="51"/>
      <c r="J433" s="51"/>
      <c r="K433" s="51"/>
      <c r="L433" s="55"/>
      <c r="M433" s="51"/>
      <c r="N433" s="177"/>
      <c r="O433" s="55"/>
    </row>
    <row r="434" spans="1:15" ht="13.5" x14ac:dyDescent="0.3">
      <c r="A434" s="50"/>
      <c r="B434" s="54"/>
      <c r="C434" s="51"/>
      <c r="D434" s="51"/>
      <c r="E434" s="51"/>
      <c r="F434" s="52"/>
      <c r="G434" s="51"/>
      <c r="H434" s="53"/>
      <c r="I434" s="51"/>
      <c r="J434" s="51"/>
      <c r="K434" s="51"/>
      <c r="L434" s="55"/>
      <c r="M434" s="51"/>
      <c r="N434" s="177"/>
      <c r="O434" s="55"/>
    </row>
    <row r="435" spans="1:15" ht="13.5" x14ac:dyDescent="0.3">
      <c r="A435" s="50"/>
      <c r="B435" s="54"/>
      <c r="C435" s="51"/>
      <c r="D435" s="51"/>
      <c r="E435" s="51"/>
      <c r="F435" s="52"/>
      <c r="G435" s="51"/>
      <c r="H435" s="53"/>
      <c r="I435" s="51"/>
      <c r="J435" s="51"/>
      <c r="K435" s="51"/>
      <c r="L435" s="55"/>
      <c r="M435" s="51"/>
      <c r="N435" s="177"/>
      <c r="O435" s="55"/>
    </row>
    <row r="436" spans="1:15" ht="13.5" x14ac:dyDescent="0.3">
      <c r="A436" s="50"/>
      <c r="B436" s="54"/>
      <c r="C436" s="51"/>
      <c r="D436" s="51"/>
      <c r="E436" s="51"/>
      <c r="F436" s="52"/>
      <c r="G436" s="51"/>
      <c r="H436" s="53"/>
      <c r="I436" s="51"/>
      <c r="J436" s="51"/>
      <c r="K436" s="51"/>
      <c r="L436" s="55"/>
      <c r="M436" s="51"/>
      <c r="N436" s="177"/>
      <c r="O436" s="55"/>
    </row>
    <row r="437" spans="1:15" ht="13.5" x14ac:dyDescent="0.3">
      <c r="A437" s="50"/>
      <c r="B437" s="54"/>
      <c r="C437" s="51"/>
      <c r="D437" s="51"/>
      <c r="E437" s="51"/>
      <c r="F437" s="52"/>
      <c r="G437" s="51"/>
      <c r="H437" s="53"/>
      <c r="I437" s="51"/>
      <c r="J437" s="51"/>
      <c r="K437" s="51"/>
      <c r="L437" s="55"/>
      <c r="M437" s="51"/>
      <c r="N437" s="177"/>
      <c r="O437" s="55"/>
    </row>
    <row r="438" spans="1:15" ht="13.5" x14ac:dyDescent="0.3">
      <c r="A438" s="50"/>
      <c r="B438" s="54"/>
      <c r="C438" s="51"/>
      <c r="D438" s="51"/>
      <c r="E438" s="51"/>
      <c r="F438" s="52"/>
      <c r="G438" s="51"/>
      <c r="H438" s="53"/>
      <c r="I438" s="51"/>
      <c r="J438" s="51"/>
      <c r="K438" s="51"/>
      <c r="L438" s="55"/>
      <c r="M438" s="51"/>
      <c r="N438" s="177"/>
      <c r="O438" s="55"/>
    </row>
    <row r="439" spans="1:15" ht="13.5" x14ac:dyDescent="0.3">
      <c r="A439" s="50"/>
      <c r="B439" s="54"/>
      <c r="C439" s="51"/>
      <c r="D439" s="51"/>
      <c r="E439" s="51"/>
      <c r="F439" s="52"/>
      <c r="G439" s="51"/>
      <c r="H439" s="53"/>
      <c r="I439" s="51"/>
      <c r="J439" s="51"/>
      <c r="K439" s="51"/>
      <c r="L439" s="55"/>
      <c r="M439" s="51"/>
      <c r="N439" s="177"/>
      <c r="O439" s="55"/>
    </row>
    <row r="440" spans="1:15" ht="13.5" x14ac:dyDescent="0.3">
      <c r="A440" s="50"/>
      <c r="B440" s="54"/>
      <c r="C440" s="51"/>
      <c r="D440" s="51"/>
      <c r="E440" s="51"/>
      <c r="F440" s="52"/>
      <c r="G440" s="51"/>
      <c r="H440" s="53"/>
      <c r="I440" s="51"/>
      <c r="J440" s="51"/>
      <c r="K440" s="51"/>
      <c r="L440" s="55"/>
      <c r="M440" s="51"/>
      <c r="N440" s="177"/>
      <c r="O440" s="55"/>
    </row>
    <row r="441" spans="1:15" ht="13.5" x14ac:dyDescent="0.3">
      <c r="A441" s="50"/>
      <c r="B441" s="54"/>
      <c r="C441" s="51"/>
      <c r="D441" s="51"/>
      <c r="E441" s="51"/>
      <c r="F441" s="52"/>
      <c r="G441" s="51"/>
      <c r="H441" s="53"/>
      <c r="I441" s="51"/>
      <c r="J441" s="51"/>
      <c r="K441" s="51"/>
      <c r="L441" s="55"/>
      <c r="M441" s="51"/>
      <c r="N441" s="177"/>
      <c r="O441" s="55"/>
    </row>
    <row r="442" spans="1:15" ht="13.5" x14ac:dyDescent="0.3">
      <c r="A442" s="50"/>
      <c r="B442" s="54"/>
      <c r="C442" s="51"/>
      <c r="D442" s="51"/>
      <c r="E442" s="51"/>
      <c r="F442" s="52"/>
      <c r="G442" s="51"/>
      <c r="H442" s="53"/>
      <c r="I442" s="51"/>
      <c r="J442" s="51"/>
      <c r="K442" s="51"/>
      <c r="L442" s="55"/>
      <c r="M442" s="51"/>
      <c r="N442" s="177"/>
      <c r="O442" s="55"/>
    </row>
    <row r="443" spans="1:15" ht="13.5" x14ac:dyDescent="0.3">
      <c r="A443" s="50"/>
      <c r="B443" s="54"/>
      <c r="C443" s="51"/>
      <c r="D443" s="51"/>
      <c r="E443" s="51"/>
      <c r="F443" s="52"/>
      <c r="G443" s="51"/>
      <c r="H443" s="53"/>
      <c r="I443" s="51"/>
      <c r="J443" s="51"/>
      <c r="K443" s="51"/>
      <c r="L443" s="55"/>
      <c r="M443" s="51"/>
      <c r="N443" s="177"/>
      <c r="O443" s="55"/>
    </row>
    <row r="444" spans="1:15" ht="13.5" x14ac:dyDescent="0.3">
      <c r="A444" s="50"/>
      <c r="B444" s="54"/>
      <c r="C444" s="51"/>
      <c r="D444" s="51"/>
      <c r="E444" s="51"/>
      <c r="F444" s="52"/>
      <c r="G444" s="51"/>
      <c r="H444" s="53"/>
      <c r="I444" s="51"/>
      <c r="J444" s="51"/>
      <c r="K444" s="51"/>
      <c r="L444" s="55"/>
      <c r="M444" s="51"/>
      <c r="N444" s="177"/>
      <c r="O444" s="55"/>
    </row>
    <row r="445" spans="1:15" ht="13.5" x14ac:dyDescent="0.3">
      <c r="A445" s="50"/>
      <c r="B445" s="54"/>
      <c r="C445" s="51"/>
      <c r="D445" s="51"/>
      <c r="E445" s="51"/>
      <c r="F445" s="52"/>
      <c r="G445" s="51"/>
      <c r="H445" s="53"/>
      <c r="I445" s="51"/>
      <c r="J445" s="51"/>
      <c r="K445" s="51"/>
      <c r="L445" s="55"/>
      <c r="M445" s="51"/>
      <c r="N445" s="177"/>
      <c r="O445" s="55"/>
    </row>
    <row r="446" spans="1:15" ht="13.5" x14ac:dyDescent="0.3">
      <c r="A446" s="50"/>
      <c r="B446" s="54"/>
      <c r="C446" s="51"/>
      <c r="D446" s="51"/>
      <c r="E446" s="51"/>
      <c r="F446" s="52"/>
      <c r="G446" s="51"/>
      <c r="H446" s="53"/>
      <c r="I446" s="51"/>
      <c r="J446" s="51"/>
      <c r="K446" s="51"/>
      <c r="L446" s="55"/>
      <c r="M446" s="51"/>
      <c r="N446" s="177"/>
      <c r="O446" s="55"/>
    </row>
    <row r="447" spans="1:15" ht="13.5" x14ac:dyDescent="0.3">
      <c r="A447" s="50"/>
      <c r="B447" s="54"/>
      <c r="C447" s="51"/>
      <c r="D447" s="51"/>
      <c r="E447" s="51"/>
      <c r="F447" s="52"/>
      <c r="G447" s="51"/>
      <c r="H447" s="53"/>
      <c r="I447" s="51"/>
      <c r="J447" s="51"/>
      <c r="K447" s="51"/>
      <c r="L447" s="55"/>
      <c r="M447" s="51"/>
      <c r="N447" s="177"/>
      <c r="O447" s="55"/>
    </row>
    <row r="448" spans="1:15" ht="13.5" x14ac:dyDescent="0.3">
      <c r="A448" s="50"/>
      <c r="B448" s="54"/>
      <c r="C448" s="51"/>
      <c r="D448" s="51"/>
      <c r="E448" s="51"/>
      <c r="F448" s="52"/>
      <c r="G448" s="51"/>
      <c r="H448" s="53"/>
      <c r="I448" s="51"/>
      <c r="J448" s="51"/>
      <c r="K448" s="51"/>
      <c r="L448" s="55"/>
      <c r="M448" s="51"/>
      <c r="N448" s="177"/>
      <c r="O448" s="55"/>
    </row>
    <row r="449" spans="1:15" ht="13.5" x14ac:dyDescent="0.3">
      <c r="A449" s="50"/>
      <c r="B449" s="54"/>
      <c r="C449" s="51"/>
      <c r="D449" s="51"/>
      <c r="E449" s="51"/>
      <c r="F449" s="52"/>
      <c r="G449" s="51"/>
      <c r="H449" s="53"/>
      <c r="I449" s="51"/>
      <c r="J449" s="51"/>
      <c r="K449" s="51"/>
      <c r="L449" s="55"/>
      <c r="M449" s="51"/>
      <c r="N449" s="177"/>
      <c r="O449" s="55"/>
    </row>
    <row r="450" spans="1:15" ht="13.5" x14ac:dyDescent="0.3">
      <c r="A450" s="50"/>
      <c r="B450" s="54"/>
      <c r="C450" s="51"/>
      <c r="D450" s="51"/>
      <c r="E450" s="51"/>
      <c r="F450" s="52"/>
      <c r="G450" s="51"/>
      <c r="H450" s="53"/>
      <c r="I450" s="51"/>
      <c r="J450" s="51"/>
      <c r="K450" s="51"/>
      <c r="L450" s="55"/>
      <c r="M450" s="51"/>
      <c r="N450" s="177"/>
      <c r="O450" s="55"/>
    </row>
    <row r="451" spans="1:15" ht="13.5" x14ac:dyDescent="0.3">
      <c r="A451" s="50"/>
      <c r="B451" s="54"/>
      <c r="C451" s="51"/>
      <c r="D451" s="51"/>
      <c r="E451" s="51"/>
      <c r="F451" s="52"/>
      <c r="G451" s="51"/>
      <c r="H451" s="53"/>
      <c r="I451" s="51"/>
      <c r="J451" s="51"/>
      <c r="K451" s="51"/>
      <c r="L451" s="55"/>
      <c r="M451" s="51"/>
      <c r="N451" s="177"/>
      <c r="O451" s="55"/>
    </row>
    <row r="452" spans="1:15" ht="13.5" x14ac:dyDescent="0.3">
      <c r="A452" s="50"/>
      <c r="B452" s="54"/>
      <c r="C452" s="51"/>
      <c r="D452" s="51"/>
      <c r="E452" s="51"/>
      <c r="F452" s="52"/>
      <c r="G452" s="51"/>
      <c r="H452" s="53"/>
      <c r="I452" s="51"/>
      <c r="J452" s="51"/>
      <c r="K452" s="51"/>
      <c r="L452" s="55"/>
      <c r="M452" s="51"/>
      <c r="N452" s="177"/>
      <c r="O452" s="55"/>
    </row>
    <row r="453" spans="1:15" ht="13.5" x14ac:dyDescent="0.3">
      <c r="A453" s="50"/>
      <c r="B453" s="54"/>
      <c r="C453" s="51"/>
      <c r="D453" s="51"/>
      <c r="E453" s="51"/>
      <c r="F453" s="52"/>
      <c r="G453" s="51"/>
      <c r="H453" s="53"/>
      <c r="I453" s="51"/>
      <c r="J453" s="51"/>
      <c r="K453" s="51"/>
      <c r="L453" s="55"/>
      <c r="M453" s="51"/>
      <c r="N453" s="177"/>
      <c r="O453" s="55"/>
    </row>
    <row r="454" spans="1:15" ht="13.5" x14ac:dyDescent="0.3">
      <c r="A454" s="50"/>
      <c r="B454" s="54"/>
      <c r="C454" s="51"/>
      <c r="D454" s="51"/>
      <c r="E454" s="51"/>
      <c r="F454" s="52"/>
      <c r="G454" s="51"/>
      <c r="H454" s="53"/>
      <c r="I454" s="51"/>
      <c r="J454" s="51"/>
      <c r="K454" s="51"/>
      <c r="L454" s="55"/>
      <c r="M454" s="51"/>
      <c r="N454" s="177"/>
      <c r="O454" s="55"/>
    </row>
    <row r="455" spans="1:15" ht="13.5" x14ac:dyDescent="0.3">
      <c r="A455" s="50"/>
      <c r="B455" s="54"/>
      <c r="C455" s="51"/>
      <c r="D455" s="51"/>
      <c r="E455" s="51"/>
      <c r="F455" s="52"/>
      <c r="G455" s="51"/>
      <c r="H455" s="53"/>
      <c r="I455" s="51"/>
      <c r="J455" s="51"/>
      <c r="K455" s="51"/>
      <c r="L455" s="55"/>
      <c r="M455" s="51"/>
      <c r="N455" s="177"/>
      <c r="O455" s="55"/>
    </row>
    <row r="456" spans="1:15" ht="13.5" x14ac:dyDescent="0.3">
      <c r="A456" s="50"/>
      <c r="B456" s="54"/>
      <c r="C456" s="51"/>
      <c r="D456" s="51"/>
      <c r="E456" s="51"/>
      <c r="F456" s="52"/>
      <c r="G456" s="51"/>
      <c r="H456" s="53"/>
      <c r="I456" s="51"/>
      <c r="J456" s="51"/>
      <c r="K456" s="51"/>
      <c r="L456" s="55"/>
      <c r="M456" s="51"/>
      <c r="N456" s="177"/>
      <c r="O456" s="55"/>
    </row>
    <row r="457" spans="1:15" ht="13.5" x14ac:dyDescent="0.3">
      <c r="A457" s="50"/>
      <c r="B457" s="54"/>
      <c r="C457" s="51"/>
      <c r="D457" s="51"/>
      <c r="E457" s="51"/>
      <c r="F457" s="52"/>
      <c r="G457" s="51"/>
      <c r="H457" s="53"/>
      <c r="I457" s="51"/>
      <c r="J457" s="51"/>
      <c r="K457" s="51"/>
      <c r="L457" s="55"/>
      <c r="M457" s="51"/>
      <c r="N457" s="177"/>
      <c r="O457" s="55"/>
    </row>
    <row r="458" spans="1:15" ht="13.5" x14ac:dyDescent="0.3">
      <c r="A458" s="50"/>
      <c r="B458" s="54"/>
      <c r="C458" s="51"/>
      <c r="D458" s="51"/>
      <c r="E458" s="51"/>
      <c r="F458" s="52"/>
      <c r="G458" s="51"/>
      <c r="H458" s="53"/>
      <c r="I458" s="51"/>
      <c r="J458" s="51"/>
      <c r="K458" s="51"/>
      <c r="L458" s="55"/>
      <c r="M458" s="51"/>
      <c r="N458" s="177"/>
      <c r="O458" s="55"/>
    </row>
    <row r="459" spans="1:15" ht="13.5" x14ac:dyDescent="0.3">
      <c r="A459" s="50"/>
      <c r="B459" s="54"/>
      <c r="C459" s="51"/>
      <c r="D459" s="51"/>
      <c r="E459" s="51"/>
      <c r="F459" s="52"/>
      <c r="G459" s="51"/>
      <c r="H459" s="53"/>
      <c r="I459" s="51"/>
      <c r="J459" s="51"/>
      <c r="K459" s="51"/>
      <c r="L459" s="55"/>
      <c r="M459" s="51"/>
      <c r="N459" s="177"/>
      <c r="O459" s="55"/>
    </row>
    <row r="460" spans="1:15" ht="13.5" x14ac:dyDescent="0.3">
      <c r="A460" s="50"/>
      <c r="B460" s="54"/>
      <c r="C460" s="51"/>
      <c r="D460" s="51"/>
      <c r="E460" s="51"/>
      <c r="F460" s="52"/>
      <c r="G460" s="51"/>
      <c r="H460" s="53"/>
      <c r="I460" s="51"/>
      <c r="J460" s="51"/>
      <c r="K460" s="51"/>
      <c r="L460" s="55"/>
      <c r="M460" s="51"/>
      <c r="N460" s="177"/>
      <c r="O460" s="55"/>
    </row>
    <row r="461" spans="1:15" ht="13.5" x14ac:dyDescent="0.3">
      <c r="A461" s="50"/>
      <c r="B461" s="54"/>
      <c r="C461" s="51"/>
      <c r="D461" s="51"/>
      <c r="E461" s="51"/>
      <c r="F461" s="52"/>
      <c r="G461" s="51"/>
      <c r="H461" s="53"/>
      <c r="I461" s="51"/>
      <c r="J461" s="51"/>
      <c r="K461" s="51"/>
      <c r="L461" s="55"/>
      <c r="M461" s="51"/>
      <c r="N461" s="177"/>
      <c r="O461" s="55"/>
    </row>
    <row r="462" spans="1:15" ht="13.5" x14ac:dyDescent="0.3">
      <c r="A462" s="50"/>
      <c r="B462" s="54"/>
      <c r="C462" s="51"/>
      <c r="D462" s="51"/>
      <c r="E462" s="51"/>
      <c r="F462" s="52"/>
      <c r="G462" s="51"/>
      <c r="H462" s="53"/>
      <c r="I462" s="51"/>
      <c r="J462" s="51"/>
      <c r="K462" s="51"/>
      <c r="L462" s="55"/>
      <c r="M462" s="51"/>
      <c r="N462" s="177"/>
      <c r="O462" s="55"/>
    </row>
    <row r="463" spans="1:15" ht="13.5" x14ac:dyDescent="0.3">
      <c r="A463" s="50"/>
      <c r="B463" s="54"/>
      <c r="C463" s="51"/>
      <c r="D463" s="51"/>
      <c r="E463" s="51"/>
      <c r="F463" s="52"/>
      <c r="G463" s="51"/>
      <c r="H463" s="53"/>
      <c r="I463" s="51"/>
      <c r="J463" s="51"/>
      <c r="K463" s="51"/>
      <c r="L463" s="55"/>
      <c r="M463" s="51"/>
      <c r="N463" s="177"/>
      <c r="O463" s="55"/>
    </row>
    <row r="464" spans="1:15" ht="13.5" x14ac:dyDescent="0.3">
      <c r="A464" s="50"/>
      <c r="B464" s="54"/>
      <c r="C464" s="51"/>
      <c r="D464" s="51"/>
      <c r="E464" s="51"/>
      <c r="F464" s="52"/>
      <c r="G464" s="51"/>
      <c r="H464" s="53"/>
      <c r="I464" s="51"/>
      <c r="J464" s="51"/>
      <c r="K464" s="51"/>
      <c r="L464" s="55"/>
      <c r="M464" s="51"/>
      <c r="N464" s="177"/>
      <c r="O464" s="55"/>
    </row>
    <row r="465" spans="1:15" ht="13.5" x14ac:dyDescent="0.3">
      <c r="A465" s="50"/>
      <c r="B465" s="54"/>
      <c r="C465" s="51"/>
      <c r="D465" s="51"/>
      <c r="E465" s="51"/>
      <c r="F465" s="52"/>
      <c r="G465" s="51"/>
      <c r="H465" s="53"/>
      <c r="I465" s="51"/>
      <c r="J465" s="51"/>
      <c r="K465" s="51"/>
      <c r="L465" s="55"/>
      <c r="M465" s="51"/>
      <c r="N465" s="177"/>
      <c r="O465" s="55"/>
    </row>
    <row r="466" spans="1:15" ht="13.5" x14ac:dyDescent="0.3">
      <c r="A466" s="50"/>
      <c r="B466" s="54"/>
      <c r="C466" s="51"/>
      <c r="D466" s="51"/>
      <c r="E466" s="51"/>
      <c r="F466" s="52"/>
      <c r="G466" s="51"/>
      <c r="H466" s="53"/>
      <c r="I466" s="51"/>
      <c r="J466" s="51"/>
      <c r="K466" s="51"/>
      <c r="L466" s="55"/>
      <c r="M466" s="51"/>
      <c r="N466" s="177"/>
      <c r="O466" s="55"/>
    </row>
    <row r="467" spans="1:15" ht="13.5" x14ac:dyDescent="0.3">
      <c r="A467" s="50"/>
      <c r="B467" s="54"/>
      <c r="C467" s="51"/>
      <c r="D467" s="51"/>
      <c r="E467" s="51"/>
      <c r="F467" s="52"/>
      <c r="G467" s="51"/>
      <c r="H467" s="53"/>
      <c r="I467" s="51"/>
      <c r="J467" s="51"/>
      <c r="K467" s="51"/>
      <c r="L467" s="55"/>
      <c r="M467" s="51"/>
      <c r="N467" s="177"/>
      <c r="O467" s="55"/>
    </row>
    <row r="468" spans="1:15" ht="13.5" x14ac:dyDescent="0.3">
      <c r="A468" s="50"/>
      <c r="B468" s="54"/>
      <c r="C468" s="51"/>
      <c r="D468" s="51"/>
      <c r="E468" s="51"/>
      <c r="F468" s="52"/>
      <c r="G468" s="51"/>
      <c r="H468" s="53"/>
      <c r="I468" s="51"/>
      <c r="J468" s="51"/>
      <c r="K468" s="51"/>
      <c r="L468" s="55"/>
      <c r="M468" s="51"/>
      <c r="N468" s="177"/>
      <c r="O468" s="55"/>
    </row>
    <row r="469" spans="1:15" ht="13.5" x14ac:dyDescent="0.3">
      <c r="A469" s="50"/>
      <c r="B469" s="54"/>
      <c r="C469" s="51"/>
      <c r="D469" s="51"/>
      <c r="E469" s="51"/>
      <c r="F469" s="52"/>
      <c r="G469" s="51"/>
      <c r="H469" s="53"/>
      <c r="I469" s="51"/>
      <c r="J469" s="51"/>
      <c r="K469" s="51"/>
      <c r="L469" s="55"/>
      <c r="M469" s="51"/>
      <c r="N469" s="177"/>
      <c r="O469" s="55"/>
    </row>
    <row r="470" spans="1:15" ht="13.5" x14ac:dyDescent="0.3">
      <c r="A470" s="50"/>
      <c r="B470" s="54"/>
      <c r="C470" s="51"/>
      <c r="D470" s="51"/>
      <c r="E470" s="51"/>
      <c r="F470" s="52"/>
      <c r="G470" s="51"/>
      <c r="H470" s="53"/>
      <c r="I470" s="51"/>
      <c r="J470" s="51"/>
      <c r="K470" s="51"/>
      <c r="L470" s="55"/>
      <c r="M470" s="51"/>
      <c r="N470" s="177"/>
      <c r="O470" s="55"/>
    </row>
    <row r="471" spans="1:15" ht="13.5" x14ac:dyDescent="0.3">
      <c r="A471" s="50"/>
      <c r="B471" s="54"/>
      <c r="C471" s="51"/>
      <c r="D471" s="51"/>
      <c r="E471" s="51"/>
      <c r="F471" s="52"/>
      <c r="G471" s="51"/>
      <c r="H471" s="53"/>
      <c r="I471" s="51"/>
      <c r="J471" s="51"/>
      <c r="K471" s="51"/>
      <c r="L471" s="55"/>
      <c r="M471" s="51"/>
      <c r="N471" s="177"/>
      <c r="O471" s="55"/>
    </row>
    <row r="472" spans="1:15" ht="13.5" x14ac:dyDescent="0.3">
      <c r="A472" s="50"/>
      <c r="B472" s="54"/>
      <c r="C472" s="51"/>
      <c r="D472" s="51"/>
      <c r="E472" s="51"/>
      <c r="F472" s="52"/>
      <c r="G472" s="51"/>
      <c r="H472" s="53"/>
      <c r="I472" s="51"/>
      <c r="J472" s="51"/>
      <c r="K472" s="51"/>
      <c r="L472" s="55"/>
      <c r="M472" s="51"/>
      <c r="N472" s="177"/>
      <c r="O472" s="55"/>
    </row>
    <row r="473" spans="1:15" ht="13.5" x14ac:dyDescent="0.3">
      <c r="A473" s="50"/>
      <c r="B473" s="54"/>
      <c r="C473" s="51"/>
      <c r="D473" s="51"/>
      <c r="E473" s="51"/>
      <c r="F473" s="52"/>
      <c r="G473" s="51"/>
      <c r="H473" s="53"/>
      <c r="I473" s="51"/>
      <c r="J473" s="51"/>
      <c r="K473" s="51"/>
      <c r="L473" s="55"/>
      <c r="M473" s="51"/>
      <c r="N473" s="177"/>
      <c r="O473" s="55"/>
    </row>
    <row r="474" spans="1:15" ht="13.5" x14ac:dyDescent="0.3">
      <c r="A474" s="50"/>
      <c r="B474" s="54"/>
      <c r="C474" s="51"/>
      <c r="D474" s="51"/>
      <c r="E474" s="51"/>
      <c r="F474" s="52"/>
      <c r="G474" s="51"/>
      <c r="H474" s="53"/>
      <c r="I474" s="51"/>
      <c r="J474" s="51"/>
      <c r="K474" s="51"/>
      <c r="L474" s="55"/>
      <c r="M474" s="51"/>
      <c r="N474" s="177"/>
      <c r="O474" s="55"/>
    </row>
    <row r="475" spans="1:15" ht="13.5" x14ac:dyDescent="0.3">
      <c r="A475" s="50"/>
      <c r="B475" s="54"/>
      <c r="C475" s="51"/>
      <c r="D475" s="51"/>
      <c r="E475" s="51"/>
      <c r="F475" s="52"/>
      <c r="G475" s="51"/>
      <c r="H475" s="53"/>
      <c r="I475" s="51"/>
      <c r="J475" s="51"/>
      <c r="K475" s="51"/>
      <c r="L475" s="55"/>
      <c r="M475" s="51"/>
      <c r="N475" s="177"/>
      <c r="O475" s="55"/>
    </row>
    <row r="476" spans="1:15" ht="13.5" x14ac:dyDescent="0.3">
      <c r="A476" s="50"/>
      <c r="B476" s="54"/>
      <c r="C476" s="51"/>
      <c r="D476" s="51"/>
      <c r="E476" s="51"/>
      <c r="F476" s="52"/>
      <c r="G476" s="51"/>
      <c r="H476" s="53"/>
      <c r="I476" s="51"/>
      <c r="J476" s="51"/>
      <c r="K476" s="51"/>
      <c r="L476" s="55"/>
      <c r="M476" s="51"/>
      <c r="N476" s="177"/>
      <c r="O476" s="55"/>
    </row>
    <row r="477" spans="1:15" ht="13.5" x14ac:dyDescent="0.3">
      <c r="A477" s="50"/>
      <c r="B477" s="54"/>
      <c r="C477" s="51"/>
      <c r="D477" s="51"/>
      <c r="E477" s="51"/>
      <c r="F477" s="52"/>
      <c r="G477" s="51"/>
      <c r="H477" s="53"/>
      <c r="I477" s="51"/>
      <c r="J477" s="51"/>
      <c r="K477" s="51"/>
      <c r="L477" s="55"/>
      <c r="M477" s="51"/>
      <c r="N477" s="177"/>
      <c r="O477" s="55"/>
    </row>
    <row r="478" spans="1:15" ht="13.5" x14ac:dyDescent="0.3">
      <c r="A478" s="50"/>
      <c r="B478" s="54"/>
      <c r="C478" s="51"/>
      <c r="D478" s="51"/>
      <c r="E478" s="51"/>
      <c r="F478" s="52"/>
      <c r="G478" s="51"/>
      <c r="H478" s="53"/>
      <c r="I478" s="51"/>
      <c r="J478" s="51"/>
      <c r="K478" s="51"/>
      <c r="L478" s="55"/>
      <c r="M478" s="51"/>
      <c r="N478" s="177"/>
      <c r="O478" s="55"/>
    </row>
    <row r="479" spans="1:15" ht="13.5" x14ac:dyDescent="0.3">
      <c r="A479" s="50"/>
      <c r="B479" s="54"/>
      <c r="C479" s="51"/>
      <c r="D479" s="51"/>
      <c r="E479" s="51"/>
      <c r="F479" s="52"/>
      <c r="G479" s="51"/>
      <c r="H479" s="53"/>
      <c r="I479" s="51"/>
      <c r="J479" s="51"/>
      <c r="K479" s="51"/>
      <c r="L479" s="55"/>
      <c r="M479" s="51"/>
      <c r="N479" s="177"/>
      <c r="O479" s="55"/>
    </row>
    <row r="480" spans="1:15" ht="13.5" x14ac:dyDescent="0.3">
      <c r="A480" s="50"/>
      <c r="B480" s="54"/>
      <c r="C480" s="51"/>
      <c r="D480" s="51"/>
      <c r="E480" s="51"/>
      <c r="F480" s="52"/>
      <c r="G480" s="51"/>
      <c r="H480" s="53"/>
      <c r="I480" s="51"/>
      <c r="J480" s="51"/>
      <c r="K480" s="51"/>
      <c r="L480" s="55"/>
      <c r="M480" s="51"/>
      <c r="N480" s="177"/>
      <c r="O480" s="55"/>
    </row>
    <row r="481" spans="1:15" ht="13.5" x14ac:dyDescent="0.3">
      <c r="A481" s="50"/>
      <c r="B481" s="54"/>
      <c r="C481" s="51"/>
      <c r="D481" s="51"/>
      <c r="E481" s="51"/>
      <c r="F481" s="52"/>
      <c r="G481" s="51"/>
      <c r="H481" s="53"/>
      <c r="I481" s="51"/>
      <c r="J481" s="51"/>
      <c r="K481" s="51"/>
      <c r="L481" s="55"/>
      <c r="M481" s="51"/>
      <c r="N481" s="177"/>
      <c r="O481" s="55"/>
    </row>
    <row r="482" spans="1:15" ht="13.5" x14ac:dyDescent="0.3">
      <c r="A482" s="50"/>
      <c r="B482" s="54"/>
      <c r="C482" s="51"/>
      <c r="D482" s="51"/>
      <c r="E482" s="51"/>
      <c r="F482" s="52"/>
      <c r="G482" s="51"/>
      <c r="H482" s="53"/>
      <c r="I482" s="51"/>
      <c r="J482" s="51"/>
      <c r="K482" s="51"/>
      <c r="L482" s="55"/>
      <c r="M482" s="51"/>
      <c r="N482" s="177"/>
      <c r="O482" s="55"/>
    </row>
    <row r="483" spans="1:15" ht="13.5" x14ac:dyDescent="0.3">
      <c r="A483" s="50"/>
      <c r="B483" s="54"/>
      <c r="C483" s="51"/>
      <c r="D483" s="51"/>
      <c r="E483" s="51"/>
      <c r="F483" s="52"/>
      <c r="G483" s="51"/>
      <c r="H483" s="53"/>
      <c r="I483" s="51"/>
      <c r="J483" s="51"/>
      <c r="K483" s="51"/>
      <c r="L483" s="55"/>
      <c r="M483" s="51"/>
      <c r="N483" s="177"/>
      <c r="O483" s="55"/>
    </row>
    <row r="484" spans="1:15" ht="13.5" x14ac:dyDescent="0.3">
      <c r="A484" s="50"/>
      <c r="B484" s="54"/>
      <c r="C484" s="51"/>
      <c r="D484" s="51"/>
      <c r="E484" s="51"/>
      <c r="F484" s="52"/>
      <c r="G484" s="51"/>
      <c r="H484" s="53"/>
      <c r="I484" s="51"/>
      <c r="J484" s="51"/>
      <c r="K484" s="51"/>
      <c r="L484" s="55"/>
      <c r="M484" s="51"/>
      <c r="N484" s="177"/>
      <c r="O484" s="55"/>
    </row>
    <row r="485" spans="1:15" ht="13.5" x14ac:dyDescent="0.3">
      <c r="A485" s="50"/>
      <c r="B485" s="54"/>
      <c r="C485" s="51"/>
      <c r="D485" s="51"/>
      <c r="E485" s="51"/>
      <c r="F485" s="52"/>
      <c r="G485" s="51"/>
      <c r="H485" s="53"/>
      <c r="I485" s="51"/>
      <c r="J485" s="51"/>
      <c r="K485" s="51"/>
      <c r="L485" s="55"/>
      <c r="M485" s="51"/>
      <c r="N485" s="177"/>
      <c r="O485" s="55"/>
    </row>
    <row r="486" spans="1:15" ht="13.5" x14ac:dyDescent="0.3">
      <c r="A486" s="50"/>
      <c r="B486" s="54"/>
      <c r="C486" s="51"/>
      <c r="D486" s="51"/>
      <c r="E486" s="51"/>
      <c r="F486" s="52"/>
      <c r="G486" s="51"/>
      <c r="H486" s="53"/>
      <c r="I486" s="51"/>
      <c r="J486" s="51"/>
      <c r="K486" s="51"/>
      <c r="L486" s="55"/>
      <c r="M486" s="51"/>
      <c r="N486" s="177"/>
      <c r="O486" s="55"/>
    </row>
    <row r="487" spans="1:15" ht="13.5" x14ac:dyDescent="0.3">
      <c r="A487" s="50"/>
      <c r="B487" s="54"/>
      <c r="C487" s="51"/>
      <c r="D487" s="51"/>
      <c r="E487" s="51"/>
      <c r="F487" s="52"/>
      <c r="G487" s="51"/>
      <c r="H487" s="53"/>
      <c r="I487" s="51"/>
      <c r="J487" s="51"/>
      <c r="K487" s="51"/>
      <c r="L487" s="55"/>
      <c r="M487" s="51"/>
      <c r="N487" s="177"/>
      <c r="O487" s="55"/>
    </row>
  </sheetData>
  <mergeCells count="8">
    <mergeCell ref="C283:I283"/>
    <mergeCell ref="C347:I347"/>
    <mergeCell ref="C362:J362"/>
    <mergeCell ref="C3:I3"/>
    <mergeCell ref="C13:I13"/>
    <mergeCell ref="C30:I30"/>
    <mergeCell ref="C90:I90"/>
    <mergeCell ref="C260:I260"/>
  </mergeCells>
  <hyperlinks>
    <hyperlink ref="F126" r:id="rId1" display="http://www.wirral.gov.uk/planning/DC/AcolNetCGI.gov?ACTION=UNWRAP&amp;RIPNAME=Root.PgeResultDetail&amp;TheSystemkey=93868"/>
    <hyperlink ref="F215" r:id="rId2" display="http://www.wirral.gov.uk/planning/DC/AcolNetCGI.gov?ACTION=UNWRAP&amp;RIPNAME=Root.PgeResultDetail&amp;TheSystemkey=93340"/>
    <hyperlink ref="F128" r:id="rId3" display="http://www.wirral.gov.uk/planning/DC/AcolNetCGI.gov?ACTION=UNWRAP&amp;RIPNAME=Root.PgeResultDetail&amp;TheSystemkey=92814"/>
    <hyperlink ref="F243" r:id="rId4" display="http://www.wirral.gov.uk/planning/DC/AcolNetCGI.gov?ACTION=UNWRAP&amp;RIPNAME=Root.PgeResultDetail&amp;TheSystemkey=90359"/>
    <hyperlink ref="F374" r:id="rId5" display="http://www.wirral.gov.uk/planning/DC/AcolNetCGI.gov?ACTION=UNWRAP&amp;RIPNAME=Root.PgeResultDetail&amp;TheSystemkey=95693"/>
    <hyperlink ref="F359" r:id="rId6" display="http://www.wirral.gov.uk/planning/DC/AcolNetCGI.gov?ACTION=UNWRAP&amp;RIPNAME=Root.PgeResultDetail&amp;TheSystemkey=95595"/>
  </hyperlinks>
  <pageMargins left="0.70866141732283472" right="0.70866141732283472" top="0.74803149606299213" bottom="0.74803149606299213" header="0.31496062992125984" footer="0.31496062992125984"/>
  <pageSetup paperSize="9" scale="73" fitToHeight="0" orientation="landscape" r:id="rId7"/>
  <headerFooter>
    <oddHeader>&amp;CWirral AMR 2016</oddHeader>
    <oddFooter>&amp;CWirral Committed Residential Sites April 2016&amp;R&amp;P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Wirral Housing Sites April 2016</vt:lpstr>
      <vt:lpstr>'Wirral Housing Sites April 2016'!Print_Area</vt:lpstr>
    </vt:vector>
  </TitlesOfParts>
  <Company>Wirral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Austin, Hannah</dc:creator>
  <cp:lastModifiedBy>Fraser, Andrew S.</cp:lastModifiedBy>
  <cp:lastPrinted>2016-12-01T12:48:37Z</cp:lastPrinted>
  <dcterms:created xsi:type="dcterms:W3CDTF">2016-06-22T10:05:20Z</dcterms:created>
  <dcterms:modified xsi:type="dcterms:W3CDTF">2016-12-01T12:48:43Z</dcterms:modified>
</cp:coreProperties>
</file>