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Wirral Housing Sites 1415" sheetId="1" r:id="rId1"/>
  </sheets>
  <definedNames>
    <definedName name="_xlnm.Print_Area" localSheetId="0">'Wirral Housing Sites 1415'!$A$1:$O$349</definedName>
    <definedName name="_xlnm.Print_Titles" localSheetId="0">'Wirral Housing Sites 1415'!$1:$2</definedName>
  </definedNames>
  <calcPr calcId="145621"/>
</workbook>
</file>

<file path=xl/calcChain.xml><?xml version="1.0" encoding="utf-8"?>
<calcChain xmlns="http://schemas.openxmlformats.org/spreadsheetml/2006/main">
  <c r="L339" i="1" l="1"/>
  <c r="L348" i="1"/>
  <c r="L347" i="1"/>
  <c r="K348" i="1"/>
  <c r="K347" i="1"/>
  <c r="K339" i="1"/>
  <c r="D220" i="1" l="1"/>
  <c r="E220" i="1"/>
  <c r="D27" i="1"/>
  <c r="E27" i="1"/>
  <c r="D10" i="1"/>
  <c r="E10" i="1"/>
  <c r="D61" i="1"/>
  <c r="E61" i="1"/>
  <c r="E349" i="1" l="1"/>
  <c r="D349" i="1"/>
  <c r="E340" i="1"/>
  <c r="D340" i="1"/>
  <c r="E332" i="1"/>
  <c r="D332" i="1"/>
  <c r="E309" i="1"/>
  <c r="D309" i="1"/>
  <c r="E298" i="1"/>
  <c r="D298" i="1"/>
  <c r="E230" i="1"/>
  <c r="D230" i="1"/>
</calcChain>
</file>

<file path=xl/sharedStrings.xml><?xml version="1.0" encoding="utf-8"?>
<sst xmlns="http://schemas.openxmlformats.org/spreadsheetml/2006/main" count="2399" uniqueCount="691">
  <si>
    <t>SCHEDULE OF COMMITTED RESIDENTIAL SITES APRIL 2015</t>
  </si>
  <si>
    <t>NEW BUILD</t>
  </si>
  <si>
    <t>SITES OVER 0.40HA - UNDER CONSTRUCTION</t>
  </si>
  <si>
    <t>Units remaining</t>
  </si>
  <si>
    <t>Address</t>
  </si>
  <si>
    <t>Ucon</t>
  </si>
  <si>
    <t>Nstd</t>
  </si>
  <si>
    <t>Status</t>
  </si>
  <si>
    <t>PP Date</t>
  </si>
  <si>
    <t>Settlement Area</t>
  </si>
  <si>
    <t>APP/13/00673</t>
  </si>
  <si>
    <t>UC</t>
  </si>
  <si>
    <t>RS02</t>
  </si>
  <si>
    <t>b</t>
  </si>
  <si>
    <t>Bidston and St James</t>
  </si>
  <si>
    <t>Area 3</t>
  </si>
  <si>
    <t>Carlett Park, 1061 New Chester Road, Eastham</t>
  </si>
  <si>
    <t>DLS/13/00649</t>
  </si>
  <si>
    <t>ED01FC</t>
  </si>
  <si>
    <t>Eastham</t>
  </si>
  <si>
    <t>Area 8</t>
  </si>
  <si>
    <t>Marine Promenade, New Brighton</t>
  </si>
  <si>
    <t>LE01DG</t>
  </si>
  <si>
    <t>New Brighton</t>
  </si>
  <si>
    <t>Area 1</t>
  </si>
  <si>
    <t>SITES OVER 0.40HA - NOT STARTED</t>
  </si>
  <si>
    <t>Flaybrick Water Works, Boundary Rd, Bidston</t>
  </si>
  <si>
    <t>NS</t>
  </si>
  <si>
    <t>N/A</t>
  </si>
  <si>
    <t>UT03AA</t>
  </si>
  <si>
    <t>Claughton</t>
  </si>
  <si>
    <t>OUT/12/00824</t>
  </si>
  <si>
    <t>LE03AA</t>
  </si>
  <si>
    <t>g</t>
  </si>
  <si>
    <t>Prenton</t>
  </si>
  <si>
    <t>OUT/12/00177</t>
  </si>
  <si>
    <t>MA03AD</t>
  </si>
  <si>
    <t>Bromborough</t>
  </si>
  <si>
    <t>Area 4</t>
  </si>
  <si>
    <t>Bridge Court, Bridge Road, West Kirby</t>
  </si>
  <si>
    <t>APP/13/00844</t>
  </si>
  <si>
    <t>RS01AE</t>
  </si>
  <si>
    <t>West Kirby and Thursaston</t>
  </si>
  <si>
    <t>Area 6</t>
  </si>
  <si>
    <t>Land Off New Chester Road, Bromborough Wirral (Phase A)</t>
  </si>
  <si>
    <t>LE03CA</t>
  </si>
  <si>
    <t>APP/14/00659</t>
  </si>
  <si>
    <t>AG06BA</t>
  </si>
  <si>
    <t>Former Site Of The Dell Primary School, The Dell</t>
  </si>
  <si>
    <t>ED01BC</t>
  </si>
  <si>
    <t>APP/14/01472</t>
  </si>
  <si>
    <t>RS02AB</t>
  </si>
  <si>
    <t>Heswall</t>
  </si>
  <si>
    <t>Parkfield Farm, Park Lane, Meols</t>
  </si>
  <si>
    <t>Hoylake and Meols</t>
  </si>
  <si>
    <t>SITES UNDER OR EQUAL TO 0.40HA - UNDER CONSTRUCTION</t>
  </si>
  <si>
    <t>APP/13/01308</t>
  </si>
  <si>
    <t>UL02AB</t>
  </si>
  <si>
    <t>Area 7</t>
  </si>
  <si>
    <t>APP/14/01450</t>
  </si>
  <si>
    <t>Moreton West and Saughall Massie</t>
  </si>
  <si>
    <t>Area 5</t>
  </si>
  <si>
    <t>Adj 2 Belmont, Birkenhead</t>
  </si>
  <si>
    <t>RS02AH</t>
  </si>
  <si>
    <t>Birkenhead and Tranmere</t>
  </si>
  <si>
    <t>Land Adjacent 20 Howbeck Road, Oxton</t>
  </si>
  <si>
    <t>APP/14/00003</t>
  </si>
  <si>
    <t>RS02AG</t>
  </si>
  <si>
    <t>Land To The Rear Of 56 King Street</t>
  </si>
  <si>
    <t>APP/14/01263</t>
  </si>
  <si>
    <t>RT01CD</t>
  </si>
  <si>
    <t>Liscard</t>
  </si>
  <si>
    <t>W Redcliffe, 34 Wellington Rd, New Brighton</t>
  </si>
  <si>
    <t>100/6/2005</t>
  </si>
  <si>
    <t>RS02A</t>
  </si>
  <si>
    <t>E Chelwood, Pine Walks, Prenton</t>
  </si>
  <si>
    <t>RS02AC</t>
  </si>
  <si>
    <t>55 Rock Lane West, Rock Ferry</t>
  </si>
  <si>
    <t>Rock Ferry</t>
  </si>
  <si>
    <t>APP/14/00360</t>
  </si>
  <si>
    <t>Upton</t>
  </si>
  <si>
    <t>23-31 Vyner Rd South, Bidston</t>
  </si>
  <si>
    <t>APP/13/01380</t>
  </si>
  <si>
    <t>APP/13/00827</t>
  </si>
  <si>
    <t>21 Laburnum Grove, Irby</t>
  </si>
  <si>
    <t>Greasby, Frankby and Irby</t>
  </si>
  <si>
    <t>APP/14/00948</t>
  </si>
  <si>
    <t>ED01</t>
  </si>
  <si>
    <t>APP/14/00058</t>
  </si>
  <si>
    <t>RT03AA</t>
  </si>
  <si>
    <t>Hotel Victoria, Albion St, New Brighton</t>
  </si>
  <si>
    <t>APP/12/01529</t>
  </si>
  <si>
    <t>CM01CK</t>
  </si>
  <si>
    <t>Pensby and Thingwall</t>
  </si>
  <si>
    <t>APP/14/01428</t>
  </si>
  <si>
    <t>Vacant Shop, 582 Old Chester Road, Rock Ferry</t>
  </si>
  <si>
    <t>RS02AA</t>
  </si>
  <si>
    <t>APP/14/00602</t>
  </si>
  <si>
    <t>APP/14/01598</t>
  </si>
  <si>
    <t>UL01</t>
  </si>
  <si>
    <t>APP/14/00649</t>
  </si>
  <si>
    <t>Clatterbridge</t>
  </si>
  <si>
    <t>Land To The Rear Of 2-16, St Georges Avenue, Tranmere</t>
  </si>
  <si>
    <t>TR02CC</t>
  </si>
  <si>
    <t>77-79 Thingwall Road, Irby</t>
  </si>
  <si>
    <t>Greasby Frankby and Irby</t>
  </si>
  <si>
    <t>Ne Veldun, Old Mill Cl, Gayton</t>
  </si>
  <si>
    <t>14A Rock Lane West, Rock Ferry</t>
  </si>
  <si>
    <t>Sw 2 Sherlock Lane, Poulton</t>
  </si>
  <si>
    <t>UL01BA</t>
  </si>
  <si>
    <t>Seacombe</t>
  </si>
  <si>
    <t>West Kirby Unitarian Church And Sunday School, Brookfield Gardens, West Kirby</t>
  </si>
  <si>
    <t>West Kirby and Thurstaston</t>
  </si>
  <si>
    <t>SITES UNDER OR EQUAL TO 0.40HA - NOT STARTED</t>
  </si>
  <si>
    <t>OUT/14/00086</t>
  </si>
  <si>
    <t>MA04A</t>
  </si>
  <si>
    <t>APP/14/00903</t>
  </si>
  <si>
    <t>44 Well Lane, Gayton</t>
  </si>
  <si>
    <t xml:space="preserve">Gorsehill, 11 Dawstone Road, Gayton, Wirral
</t>
  </si>
  <si>
    <t>NA</t>
  </si>
  <si>
    <t>RT01DE</t>
  </si>
  <si>
    <t>Whitfield Court, Whitfield Street, Tranmere</t>
  </si>
  <si>
    <t>Land Situated Between Water Street &amp; Darlington Street, Church Street, Wallasey</t>
  </si>
  <si>
    <t xml:space="preserve">Crooked Billet (Public House) 89-91 Old Chester Road Tranmere </t>
  </si>
  <si>
    <t>RS02AE</t>
  </si>
  <si>
    <t>Seacombe Ferry Hotel, Victoria Place, Seacombe</t>
  </si>
  <si>
    <t>Croft End, 13 Thorncroft Drive, Barnston</t>
  </si>
  <si>
    <t>AG01BA</t>
  </si>
  <si>
    <t>9 Well Lane, Rock Ferry</t>
  </si>
  <si>
    <t>165/167 Bedford Road, Rock Ferry, Wirral</t>
  </si>
  <si>
    <t>241 New Chester Road, New Ferry</t>
  </si>
  <si>
    <t>RT01</t>
  </si>
  <si>
    <t>Waneney, 11 Barnston Road, Barnston</t>
  </si>
  <si>
    <t>Land Adjacent To 2 Mockbeggar Wharf, Wallasey Village</t>
  </si>
  <si>
    <t>Wallasey</t>
  </si>
  <si>
    <t>Sawrey Knotts, 18 Croft Drive, Caldy</t>
  </si>
  <si>
    <t xml:space="preserve">Land North Of 151 Grove Road, Wallasey, Wirral </t>
  </si>
  <si>
    <t>UL01A</t>
  </si>
  <si>
    <t>W/OUT/13/00021</t>
  </si>
  <si>
    <t>APP/13/00121</t>
  </si>
  <si>
    <t>APP/13/00329</t>
  </si>
  <si>
    <t>APP/13/00367</t>
  </si>
  <si>
    <t>APP/13/00522</t>
  </si>
  <si>
    <t>APP/13/00338</t>
  </si>
  <si>
    <t>OUT/13/00371</t>
  </si>
  <si>
    <t>OUT/13/00473</t>
  </si>
  <si>
    <t>OUT/13/00742</t>
  </si>
  <si>
    <t>Unused Land, Village Road, Oxton</t>
  </si>
  <si>
    <t>Oxton</t>
  </si>
  <si>
    <t>OUT/12/00583</t>
  </si>
  <si>
    <t>APP/13/00824</t>
  </si>
  <si>
    <t>APP/13/00963</t>
  </si>
  <si>
    <t>APP/13/00989</t>
  </si>
  <si>
    <t>OUT/13/01013</t>
  </si>
  <si>
    <t>403000</t>
  </si>
  <si>
    <t>OUT/13/00262</t>
  </si>
  <si>
    <t>W 2 Mill Road, Bromborough</t>
  </si>
  <si>
    <t>APP/13/01097</t>
  </si>
  <si>
    <t>UL01AH</t>
  </si>
  <si>
    <t>OUT/13/00826</t>
  </si>
  <si>
    <t>AG02BC</t>
  </si>
  <si>
    <t>APP/13/00811</t>
  </si>
  <si>
    <t>OUT/13/01106</t>
  </si>
  <si>
    <t>APP/13/01080</t>
  </si>
  <si>
    <t>APP/13/01253</t>
  </si>
  <si>
    <t>OUT/13/00955</t>
  </si>
  <si>
    <t>OUT/13/01140</t>
  </si>
  <si>
    <t>OUT/13/01316</t>
  </si>
  <si>
    <t>APP/13/01203</t>
  </si>
  <si>
    <t>11 Birch Avenue Upton</t>
  </si>
  <si>
    <t>APP/13/01324</t>
  </si>
  <si>
    <t>Wade Cottage, 10 Farr Hall Drive</t>
  </si>
  <si>
    <t>APP/13/01575</t>
  </si>
  <si>
    <t>APP/13/01434</t>
  </si>
  <si>
    <t>OUT/13/01541</t>
  </si>
  <si>
    <t>APP/13/01258</t>
  </si>
  <si>
    <t>APP/13/01565</t>
  </si>
  <si>
    <t>APP/14/00106</t>
  </si>
  <si>
    <t>APP/13/00842</t>
  </si>
  <si>
    <t>APP/14/00149</t>
  </si>
  <si>
    <t>RS02AD</t>
  </si>
  <si>
    <t>OUT/14/00245</t>
  </si>
  <si>
    <t>OUT/14/00094</t>
  </si>
  <si>
    <t>OUT/14/00169</t>
  </si>
  <si>
    <t>10 The Ridge, Heswall</t>
  </si>
  <si>
    <t>OUT/13/01045</t>
  </si>
  <si>
    <t>APP/13/01328</t>
  </si>
  <si>
    <t>OUT/13/01608</t>
  </si>
  <si>
    <t>ST03AD</t>
  </si>
  <si>
    <t>APP/14/00299</t>
  </si>
  <si>
    <t>APP/14/00504</t>
  </si>
  <si>
    <t>OUT/14/00284</t>
  </si>
  <si>
    <t>OUT/14/00190</t>
  </si>
  <si>
    <t>OUT/14/00535</t>
  </si>
  <si>
    <t>APP/13/01375</t>
  </si>
  <si>
    <t>APP/14/00522</t>
  </si>
  <si>
    <t>APP/14/00581</t>
  </si>
  <si>
    <t>APP/14/00489</t>
  </si>
  <si>
    <t>OUT/14/00538</t>
  </si>
  <si>
    <t>APP/13/01595</t>
  </si>
  <si>
    <t>APP/14/00627</t>
  </si>
  <si>
    <t>OUT/14/00547</t>
  </si>
  <si>
    <t>APP/14/00567</t>
  </si>
  <si>
    <t>TR02AF</t>
  </si>
  <si>
    <t>APP/14/00648</t>
  </si>
  <si>
    <t>APP/14/00782</t>
  </si>
  <si>
    <t>APP/14/00779</t>
  </si>
  <si>
    <t>APP/14/00795</t>
  </si>
  <si>
    <t>APP/14/00987</t>
  </si>
  <si>
    <t>APP/14/01155</t>
  </si>
  <si>
    <t>DLS/14/01078</t>
  </si>
  <si>
    <t>OUT/14/01130</t>
  </si>
  <si>
    <t>OF01AF</t>
  </si>
  <si>
    <t>APP/14/01268</t>
  </si>
  <si>
    <t>APP/14/01274</t>
  </si>
  <si>
    <t>APP/14/00708</t>
  </si>
  <si>
    <t>APP/14/01410</t>
  </si>
  <si>
    <t>APP/14/01267</t>
  </si>
  <si>
    <t>Leasowe and Moreton East</t>
  </si>
  <si>
    <t>APP/14/01402</t>
  </si>
  <si>
    <t>APP/14/01024</t>
  </si>
  <si>
    <t>APP/14/01186</t>
  </si>
  <si>
    <t>APP/14/01413</t>
  </si>
  <si>
    <t>APP/14/01420</t>
  </si>
  <si>
    <t>APP/14/01432</t>
  </si>
  <si>
    <t>APP/14/01448</t>
  </si>
  <si>
    <t>APP/14/00800</t>
  </si>
  <si>
    <t>OUT/14/00449</t>
  </si>
  <si>
    <t>APP/14/01522</t>
  </si>
  <si>
    <t>OUT/14/00111</t>
  </si>
  <si>
    <t>APP/13/00078</t>
  </si>
  <si>
    <t>APP/14/01132</t>
  </si>
  <si>
    <t>DLS/14/01561</t>
  </si>
  <si>
    <t>APP/12/00939</t>
  </si>
  <si>
    <t>OUT/14/01352</t>
  </si>
  <si>
    <t>OUT/14/01454</t>
  </si>
  <si>
    <t>APP/15/00023</t>
  </si>
  <si>
    <t>TR01</t>
  </si>
  <si>
    <t>APP/14/01001</t>
  </si>
  <si>
    <t>Bebington</t>
  </si>
  <si>
    <t>APP/14/01232</t>
  </si>
  <si>
    <t>APP/14/01134</t>
  </si>
  <si>
    <t>RT02AA</t>
  </si>
  <si>
    <t>2 Claughton Green, Oxton</t>
  </si>
  <si>
    <t>APP/15/00048</t>
  </si>
  <si>
    <t>OUT/14/01581</t>
  </si>
  <si>
    <t>APP/15/00087</t>
  </si>
  <si>
    <t>OUT/14/01152</t>
  </si>
  <si>
    <t>463 Telegraph Road, Caldy</t>
  </si>
  <si>
    <t>APP/15/00114</t>
  </si>
  <si>
    <t>APP/14/01341</t>
  </si>
  <si>
    <t>AG06BF</t>
  </si>
  <si>
    <t>APP/15/00084</t>
  </si>
  <si>
    <t>UL01AB</t>
  </si>
  <si>
    <t>APP/14/00588</t>
  </si>
  <si>
    <t>APP/14/00356</t>
  </si>
  <si>
    <t>APP/13/00603</t>
  </si>
  <si>
    <t>Land On South Side Of Wharf Street, Port Sunlight</t>
  </si>
  <si>
    <t>APP/13/01061</t>
  </si>
  <si>
    <t>APP/14/00383</t>
  </si>
  <si>
    <t>APP/13/01503</t>
  </si>
  <si>
    <t>Rose Cottage, 59 Thurstaston Road, Irby</t>
  </si>
  <si>
    <t>ST01AA</t>
  </si>
  <si>
    <t>2 Oaklea Road, Irby</t>
  </si>
  <si>
    <t>APP/14/01463</t>
  </si>
  <si>
    <t>APP/13/00322</t>
  </si>
  <si>
    <t>APP/13/01233</t>
  </si>
  <si>
    <t>APP/14/00063</t>
  </si>
  <si>
    <t>DLS/14/00291</t>
  </si>
  <si>
    <t>APP/13/01494</t>
  </si>
  <si>
    <t>APP/14/00900</t>
  </si>
  <si>
    <t>APP/14/01129</t>
  </si>
  <si>
    <t>Bayview Nursing Home, 69 Albion Street, New Brighton</t>
  </si>
  <si>
    <t>APP/14/01046</t>
  </si>
  <si>
    <t>APP/13/01505</t>
  </si>
  <si>
    <t>APP/13/00172</t>
  </si>
  <si>
    <t>APP/14/00516</t>
  </si>
  <si>
    <t>APP/13/01234</t>
  </si>
  <si>
    <t>APP/14/01079</t>
  </si>
  <si>
    <t>CM</t>
  </si>
  <si>
    <t>290900</t>
  </si>
  <si>
    <t>APP/14/01359</t>
  </si>
  <si>
    <t>48 Moreton Road, Upton</t>
  </si>
  <si>
    <t>APP/13/01000</t>
  </si>
  <si>
    <t>East Farm Bungalow, 171 Caldy Road, Caldy</t>
  </si>
  <si>
    <t>APP/14/01286</t>
  </si>
  <si>
    <t>123 Livingstone Street, Birkenhead</t>
  </si>
  <si>
    <t>APP/14/01597</t>
  </si>
  <si>
    <t>APP/13/00965</t>
  </si>
  <si>
    <t>APP/13/00966</t>
  </si>
  <si>
    <t>Melrose, 90 Oldfield Road, Heswall</t>
  </si>
  <si>
    <t>APP/13/00735</t>
  </si>
  <si>
    <t>APP/13/01345</t>
  </si>
  <si>
    <t>DLS/14/00888</t>
  </si>
  <si>
    <t>APP/14/00459</t>
  </si>
  <si>
    <t>APP/14/00426</t>
  </si>
  <si>
    <t>APP/14/01294</t>
  </si>
  <si>
    <t>CHANGES OF USE</t>
  </si>
  <si>
    <t>UNDER CONSTRUCTION</t>
  </si>
  <si>
    <t>APP/14/00495</t>
  </si>
  <si>
    <t>NOT STARTED</t>
  </si>
  <si>
    <t>COMX/14/01604</t>
  </si>
  <si>
    <t>OF01</t>
  </si>
  <si>
    <t>Area 2</t>
  </si>
  <si>
    <t>COMX/14/01185</t>
  </si>
  <si>
    <t>COMX/13/00909</t>
  </si>
  <si>
    <t>47 Withens Lane, Liscard</t>
  </si>
  <si>
    <t>COMX/14/01311</t>
  </si>
  <si>
    <t>49 Withens Lane, Liscard</t>
  </si>
  <si>
    <t>COMX/14/01312</t>
  </si>
  <si>
    <t>Work Shop To The Rear Of 33 Urmson Road, Liscard</t>
  </si>
  <si>
    <t>ST01</t>
  </si>
  <si>
    <t>Silverdale Residential Home, 49-51 Egerton Park, Rock Ferry</t>
  </si>
  <si>
    <t>CM04AC</t>
  </si>
  <si>
    <t>Bidston Observatory, Boundary Road, Bidston</t>
  </si>
  <si>
    <t>81 Duke Street, Birkenhead</t>
  </si>
  <si>
    <t>RT01BA</t>
  </si>
  <si>
    <t>Vacant Shop, 167 Wallasey Road, Liscard</t>
  </si>
  <si>
    <t>183 - 185 Seabank Road, New Brighton</t>
  </si>
  <si>
    <t>1B Willmer Road, Tranmere</t>
  </si>
  <si>
    <t>Englewood Nursing Home, 42-44 Egerton Park, Rock Ferry</t>
  </si>
  <si>
    <t>62 Hamilton Square, Birkenhead</t>
  </si>
  <si>
    <t>Seashells Day Nursery, 125-127 King Street, Egremont</t>
  </si>
  <si>
    <t>ED01AB</t>
  </si>
  <si>
    <t xml:space="preserve">North West House, Grange Road, West Kirby, Wirral </t>
  </si>
  <si>
    <t>APP/13/00361</t>
  </si>
  <si>
    <t>ST</t>
  </si>
  <si>
    <t>APP/13/00504</t>
  </si>
  <si>
    <t>APP/13/00392</t>
  </si>
  <si>
    <t>APP/13/00637</t>
  </si>
  <si>
    <t>APP/13/00672</t>
  </si>
  <si>
    <t>Petrom Engineering, 92B King Street, Egremont</t>
  </si>
  <si>
    <t>APP/13/00525</t>
  </si>
  <si>
    <t>APP/13/00393</t>
  </si>
  <si>
    <t>APP/12/01316</t>
  </si>
  <si>
    <t>APP/13/01515</t>
  </si>
  <si>
    <t>RS02AI</t>
  </si>
  <si>
    <t>APP/14/00064</t>
  </si>
  <si>
    <t>APP/14/00176</t>
  </si>
  <si>
    <t>APP/14/00166</t>
  </si>
  <si>
    <t>RT02BC</t>
  </si>
  <si>
    <t>APP/14/00268</t>
  </si>
  <si>
    <t>APP/14/00343</t>
  </si>
  <si>
    <t>APP/14/00305</t>
  </si>
  <si>
    <t>APP/14/00713</t>
  </si>
  <si>
    <t>APP/14/00783</t>
  </si>
  <si>
    <t>APP/14/00533</t>
  </si>
  <si>
    <t>APP/14/00681</t>
  </si>
  <si>
    <t>RS01AA</t>
  </si>
  <si>
    <t>APP/14/00881</t>
  </si>
  <si>
    <t>APP/14/00856</t>
  </si>
  <si>
    <t>ED01F1</t>
  </si>
  <si>
    <t>APP/14/01000</t>
  </si>
  <si>
    <t>RT01A</t>
  </si>
  <si>
    <t>APP/14/01260</t>
  </si>
  <si>
    <t>APP/14/01546</t>
  </si>
  <si>
    <t>APP/14/00828</t>
  </si>
  <si>
    <t>APP/15/00014</t>
  </si>
  <si>
    <t>APP/14/01114</t>
  </si>
  <si>
    <t>APP/15/00011</t>
  </si>
  <si>
    <t>St Winifreds Church C Of E, Westbourne Road, Birkenhead</t>
  </si>
  <si>
    <t>APP/14/00569</t>
  </si>
  <si>
    <t>APP/14/00582</t>
  </si>
  <si>
    <t>APP/14/01515</t>
  </si>
  <si>
    <t>5 Cole Street, Birkenhead, Wirral</t>
  </si>
  <si>
    <t>RT01BT</t>
  </si>
  <si>
    <t>The Mill, 125 Wallasey Road, Liscard</t>
  </si>
  <si>
    <t>APP/13/00837</t>
  </si>
  <si>
    <t>APP/14/00850</t>
  </si>
  <si>
    <t>RT03BB</t>
  </si>
  <si>
    <t>507 Old Chester Road, Rock Ferry</t>
  </si>
  <si>
    <t>APP/14/01080</t>
  </si>
  <si>
    <t>Kershaw And Neil Doctors Surgery, 100 Kings Lane, Higher Bebington</t>
  </si>
  <si>
    <t>CM01AD</t>
  </si>
  <si>
    <t>19 Heath Road, Bebington</t>
  </si>
  <si>
    <t>RS02AL</t>
  </si>
  <si>
    <t>APP/14/00525</t>
  </si>
  <si>
    <t>APP/13/01392</t>
  </si>
  <si>
    <t>Redcaps, 72-74 Victoria Parade, New Brighton</t>
  </si>
  <si>
    <t>APP/14/00860</t>
  </si>
  <si>
    <t>APP/14/00662</t>
  </si>
  <si>
    <t>CONVERSIONS</t>
  </si>
  <si>
    <t>4 Mill Hill Road, Irby</t>
  </si>
  <si>
    <t>18 Rock Park, Rock Ferry</t>
  </si>
  <si>
    <t>APP/14/00893</t>
  </si>
  <si>
    <t>APP/14/00944</t>
  </si>
  <si>
    <t>APP/13/01110</t>
  </si>
  <si>
    <t>25 Brimstage Road, Bebington</t>
  </si>
  <si>
    <t>33 Clifton Road, Tranmere</t>
  </si>
  <si>
    <t>5 Dawpool Cottages, Telegraph Road, Caldy</t>
  </si>
  <si>
    <t>7 Wexford Close, Oxton</t>
  </si>
  <si>
    <t>6 Bebington Road, Tranmere</t>
  </si>
  <si>
    <t>APP/13/00818</t>
  </si>
  <si>
    <t>APP/13/01075</t>
  </si>
  <si>
    <t>APP/13/01254</t>
  </si>
  <si>
    <t>APP/14/01222</t>
  </si>
  <si>
    <t>APP/13/00319</t>
  </si>
  <si>
    <t>704-708 New Chester Road, Bromborough</t>
  </si>
  <si>
    <t>RS01BE</t>
  </si>
  <si>
    <t>APP/14/00506</t>
  </si>
  <si>
    <t>APP/14/01256</t>
  </si>
  <si>
    <t>371-375 Borough Road, Birkenhead</t>
  </si>
  <si>
    <t>RS01AD</t>
  </si>
  <si>
    <t>APP/13/01433</t>
  </si>
  <si>
    <t>APP/14/01034</t>
  </si>
  <si>
    <t xml:space="preserve">WIRRAL WATERS WITH OUTLINE PLANNING PERMISSION </t>
  </si>
  <si>
    <t>Site Ref</t>
  </si>
  <si>
    <t>Area (ha)</t>
  </si>
  <si>
    <t>Date Commenced</t>
  </si>
  <si>
    <t>Density</t>
  </si>
  <si>
    <t>PDL</t>
  </si>
  <si>
    <t>Electoral Ward</t>
  </si>
  <si>
    <t>Cleared Site Adjacent East Float Quay, Dock Road, Seacombe</t>
  </si>
  <si>
    <t>WIRRAL WATERS APPROVED SUBJECT TO S106 AGREEMENT</t>
  </si>
  <si>
    <t>S106_001</t>
  </si>
  <si>
    <t>S106_002</t>
  </si>
  <si>
    <t>APP/11/01460</t>
  </si>
  <si>
    <t>APP/12/01384</t>
  </si>
  <si>
    <t>APP/12/01434</t>
  </si>
  <si>
    <t>APP/13/00821</t>
  </si>
  <si>
    <t>APP/13/00058</t>
  </si>
  <si>
    <t>APP/13/00755</t>
  </si>
  <si>
    <t>APP/13/00846</t>
  </si>
  <si>
    <t>APP/13/00832</t>
  </si>
  <si>
    <t>APP/13/00240</t>
  </si>
  <si>
    <t>APP/23021S</t>
  </si>
  <si>
    <t>APP/13/00235</t>
  </si>
  <si>
    <t xml:space="preserve">DLS/08/06830     </t>
  </si>
  <si>
    <t>APP/09/05109</t>
  </si>
  <si>
    <t>OUT/09/05110</t>
  </si>
  <si>
    <t>OUT/09/06509</t>
  </si>
  <si>
    <t>APP/11/00025</t>
  </si>
  <si>
    <t>APP/12/01526</t>
  </si>
  <si>
    <t>APP/12/00742</t>
  </si>
  <si>
    <t>APP/12/00200</t>
  </si>
  <si>
    <t>APP/12/00488</t>
  </si>
  <si>
    <t>APP/11/00101</t>
  </si>
  <si>
    <t>APP/12/01245</t>
  </si>
  <si>
    <t>APP/12/01443</t>
  </si>
  <si>
    <t>APP/12/01171</t>
  </si>
  <si>
    <t>APP/11/00763</t>
  </si>
  <si>
    <t>APP/11/01238</t>
  </si>
  <si>
    <t>APP/12/00760</t>
  </si>
  <si>
    <t>APP/13/00124</t>
  </si>
  <si>
    <t>APP/13/00091</t>
  </si>
  <si>
    <t>APP/12/01479</t>
  </si>
  <si>
    <t>APP/12/01118</t>
  </si>
  <si>
    <t>APP/12/01196</t>
  </si>
  <si>
    <t>APP/12/01063</t>
  </si>
  <si>
    <t>APP/12/00456</t>
  </si>
  <si>
    <t>APP/12/00658</t>
  </si>
  <si>
    <t>APP/12/00536</t>
  </si>
  <si>
    <t>APP/11/00430</t>
  </si>
  <si>
    <t>APP/120/0017</t>
  </si>
  <si>
    <t>APP/05/06938</t>
  </si>
  <si>
    <t>APP/12/00012</t>
  </si>
  <si>
    <t>APP/12/00659</t>
  </si>
  <si>
    <t>APP/11/00578</t>
  </si>
  <si>
    <t>APP/12/01074</t>
  </si>
  <si>
    <t>APP/12/01281</t>
  </si>
  <si>
    <t xml:space="preserve">APP/12/00923 </t>
  </si>
  <si>
    <t>OUT/12/00580</t>
  </si>
  <si>
    <t>APP/12/00326</t>
  </si>
  <si>
    <t>APP/2012/00608</t>
  </si>
  <si>
    <t>APP/11/01528</t>
  </si>
  <si>
    <t>APP/12/00117</t>
  </si>
  <si>
    <t>APP/12/00158</t>
  </si>
  <si>
    <t>APP/12/00174</t>
  </si>
  <si>
    <t>APP/12/00153</t>
  </si>
  <si>
    <t>APP/12/00091</t>
  </si>
  <si>
    <t>APP/11/00131</t>
  </si>
  <si>
    <t>APP/13/001510</t>
  </si>
  <si>
    <t>OUT/12/01508</t>
  </si>
  <si>
    <t>OUT/12/01359</t>
  </si>
  <si>
    <t>APP/11/00839</t>
  </si>
  <si>
    <t>APP/90/07529</t>
  </si>
  <si>
    <t xml:space="preserve">APP/06/06009 </t>
  </si>
  <si>
    <t>APP/12/00149</t>
  </si>
  <si>
    <t>DLS/12/01315</t>
  </si>
  <si>
    <t>APP/08/05589</t>
  </si>
  <si>
    <t>APP/04/06400</t>
  </si>
  <si>
    <t xml:space="preserve">DLS/07/06369 </t>
  </si>
  <si>
    <t>APP/08/06046</t>
  </si>
  <si>
    <t>APP/11/00468</t>
  </si>
  <si>
    <t>APP/06/06727</t>
  </si>
  <si>
    <t>APP/06/07378</t>
  </si>
  <si>
    <t>APP/12/00922</t>
  </si>
  <si>
    <t>APP/05/07397</t>
  </si>
  <si>
    <t>APP/2011/01412</t>
  </si>
  <si>
    <t>Land At Ingleborough Road, Prenton</t>
  </si>
  <si>
    <t>Amenity Open Space, Beckwith Street, Birkenhead</t>
  </si>
  <si>
    <t>Cleared Site, 2A Macdonald Road, Moreton</t>
  </si>
  <si>
    <t>Bp Garage, Bromborough Rd, Bebington</t>
  </si>
  <si>
    <t>Woodland, Seven Acres Lane, Thingwall</t>
  </si>
  <si>
    <t>108-108A King Street, Egremont</t>
  </si>
  <si>
    <t>837-839 Corporation Road, Birkenhead</t>
  </si>
  <si>
    <t>Land To The Rear Of 1-4 Mill Road, Thingwall</t>
  </si>
  <si>
    <t>Lock Up Garages (6), Whitfield Street, Tranmere</t>
  </si>
  <si>
    <t>Car Park, Stringhey Road, Egremont</t>
  </si>
  <si>
    <t>Car Park, Heathfield Road, Oxton</t>
  </si>
  <si>
    <t>15-25 Field Road, New Brighton, Ch45 5Bg</t>
  </si>
  <si>
    <t>Bromborough Car Sales, 576-578 New Chester Road, Rock Ferry</t>
  </si>
  <si>
    <t>Birchen House, 1 Canning Street, Birkenhead</t>
  </si>
  <si>
    <t>5-9 Park Street, Birkenhead</t>
  </si>
  <si>
    <t>33 Hamilton Square, Birkenhead</t>
  </si>
  <si>
    <t>92 Prenton Road East, Tranmere</t>
  </si>
  <si>
    <t>12 Chapelhill Road, Moreton, Ch46 9Qn</t>
  </si>
  <si>
    <t>Crossfield House, Milner Cop, Heswall</t>
  </si>
  <si>
    <t>25 Kingsland Road, Oxton, Ch42 9Nn</t>
  </si>
  <si>
    <t>Land Off Laird Street, Birkenhead, Wirral  (Phase 2)</t>
  </si>
  <si>
    <t>The Chase, Noctorum Road, Noctorum</t>
  </si>
  <si>
    <t>Unichema Chemicals, Pool Lane, Bromborough</t>
  </si>
  <si>
    <t>Willow Cottage, Banks Road, Heswall</t>
  </si>
  <si>
    <t>Land Adjacent To 11 South Drive, Upton</t>
  </si>
  <si>
    <t>Land At Edgehill Road, Moreton, Wirral</t>
  </si>
  <si>
    <t>17 Troutbeck Close, Woodchurch</t>
  </si>
  <si>
    <t>Prenton Day Centre, 227 Prenton Hall Road, Prenton (See 635600)</t>
  </si>
  <si>
    <t>Mapleholme, 101 Beckwith Street, Birkenhead</t>
  </si>
  <si>
    <t>The Nags Head, Rake Lane, New Brighton</t>
  </si>
  <si>
    <t>Pensall House, Fairview Way, Pensby</t>
  </si>
  <si>
    <t>Unused Land Fomerly 76, Bidston Road, Oxton</t>
  </si>
  <si>
    <t>Brown Cow, 47 Bromborough Road, Bebington</t>
  </si>
  <si>
    <t>Unused Land, Seven Acres Lane, Thingwall</t>
  </si>
  <si>
    <t>Highbury, 12 Woodlands Drive, Barnston</t>
  </si>
  <si>
    <t>28 Bridgenorth Road, Pensby</t>
  </si>
  <si>
    <t>Land Adjacent To 96 Statham Road, Bidston</t>
  </si>
  <si>
    <t>Riva Cottage, 328 Telegraph Road, Heswall</t>
  </si>
  <si>
    <t>20 Grosvenor Road, New Brighton</t>
  </si>
  <si>
    <t>11 Moss Grove, Prenton</t>
  </si>
  <si>
    <t>White Gates, 12 Carr Lane, Moreton</t>
  </si>
  <si>
    <t>Land At Kingsley Close Pensby Wirral</t>
  </si>
  <si>
    <t>Paddock, Kinloss Road, Greasby</t>
  </si>
  <si>
    <t>Land At 37 Oldfield Drive, Heswall</t>
  </si>
  <si>
    <t>Land Adj 32 Buffs Lane, Barnston</t>
  </si>
  <si>
    <t>Unused Land, Dock Road, Seacombe</t>
  </si>
  <si>
    <t>33A Poulton Road, Seacombe</t>
  </si>
  <si>
    <t>87 Park Road East, Birkenhead</t>
  </si>
  <si>
    <t>91 Eastham Village Road, Eastham</t>
  </si>
  <si>
    <t>Holly Tree House, Column Road, Newton</t>
  </si>
  <si>
    <t>Observatory Hotel, 65-67 Oxton Road, Birkenhead</t>
  </si>
  <si>
    <t>Oriental Delight Restaurant, 188-190 Bebington Road, Bebington</t>
  </si>
  <si>
    <t>Land To The Rear Of 3 Devonshire Road, Oxton</t>
  </si>
  <si>
    <t>Land Adjacent To Winkie Wood, 11 Mill Road, Bromborough</t>
  </si>
  <si>
    <t>1 Poplar Grove, Tranmere</t>
  </si>
  <si>
    <t>Teviot Bank, 6 Cottage Lane, Gayton</t>
  </si>
  <si>
    <t>Land Off Altcar Drive, Moreton Wirral</t>
  </si>
  <si>
    <t>38 Thurstaston Road, Irby</t>
  </si>
  <si>
    <t>Whitefield, 55 Barnston Road, Barnston</t>
  </si>
  <si>
    <t>1 Mere Cottages, Mere Farm Road, Oxton</t>
  </si>
  <si>
    <t>38 Ford Road, Upton</t>
  </si>
  <si>
    <t>Morgen, Noctorum Road, Noctorum</t>
  </si>
  <si>
    <t>Greenheys Nursery, 41 Thurstaston Road, Irby</t>
  </si>
  <si>
    <t>42 Sparks Lane, Thingwall</t>
  </si>
  <si>
    <t>Land Adjacent To 36 Ludlow Grove, Bromborough, Wirral</t>
  </si>
  <si>
    <t>48 Millhouse Lane, Moreton</t>
  </si>
  <si>
    <t>Pier House, Tower Promenade, New Brighton</t>
  </si>
  <si>
    <t>3 Morpeth Road, Hoylake</t>
  </si>
  <si>
    <t>Blockbuster Video Hire, 139-141 Wallasey Village</t>
  </si>
  <si>
    <t>2A Magazine Avenue, New Brighton</t>
  </si>
  <si>
    <t xml:space="preserve">Four Foxes, Park Road Meols Wirral </t>
  </si>
  <si>
    <t>27 Banks Road, West Kirby</t>
  </si>
  <si>
    <t>Charnwood Residential Home, 68 Bidston Road, Oxton</t>
  </si>
  <si>
    <t>Paton View, 439 Telegraph Road, Caldy</t>
  </si>
  <si>
    <t>124 Victoria Road, New Brighton</t>
  </si>
  <si>
    <t>42 Trafalgar Road, Egremont</t>
  </si>
  <si>
    <t>Salvation Army Hall, Egerton Road, New Ferry</t>
  </si>
  <si>
    <t>The Cygnet, 21 Watson Street, Birkenhead</t>
  </si>
  <si>
    <t>Harsant Services And Newton Systems Ltd, 321 Pensby Road, Pensby</t>
  </si>
  <si>
    <t>Little Brighton Inn, 2 Rowson Street, New Brighton</t>
  </si>
  <si>
    <t>Vacant Shop, 60 King Street, Egremont</t>
  </si>
  <si>
    <t>Sandhey, 25 Redstone Close, Meols</t>
  </si>
  <si>
    <t>Hoylake Cottage Hospital, Birkenhead Road, Hoylake</t>
  </si>
  <si>
    <t>Vacant Shop, 66 King Street, Egremont</t>
  </si>
  <si>
    <t>5 Grange Mount, BirkenheaD</t>
  </si>
  <si>
    <t>Wirral Alcohol Service, 25 Hamilton Square, Birkenhead</t>
  </si>
  <si>
    <t>68 Seaview Road, Liscard</t>
  </si>
  <si>
    <t>21 Park Road, West Kirby</t>
  </si>
  <si>
    <t>Punch Bowl Inn, 77 Market Street, Hoylake</t>
  </si>
  <si>
    <t>94- 96 Wallasey Road, Liscard</t>
  </si>
  <si>
    <t>1A Pasture Avenue, Moreton</t>
  </si>
  <si>
    <t>Brighton Street Cafe, 194 Brighton Street, Egremont</t>
  </si>
  <si>
    <t>43 Egremont Promenade, Egremont</t>
  </si>
  <si>
    <t>Care Launderette, 125-127 Norman Street, Birkenhead</t>
  </si>
  <si>
    <t>60 Sandy Lane, West Kirby</t>
  </si>
  <si>
    <t>Citizens Advice Bureau, 1-3 Acacia Grove, West Kirby</t>
  </si>
  <si>
    <t>128 Irby Road, Pensby</t>
  </si>
  <si>
    <t>Rainbow House Day Nursery, 21-23 Rockybank Road, Tranmere</t>
  </si>
  <si>
    <t>Woodend Cottage, Marsh Lane, Higher Bebington</t>
  </si>
  <si>
    <t>The Salon, 239-241 Grange Road, Birkenhead</t>
  </si>
  <si>
    <t>27/27A Woodchurch Road, Oxton</t>
  </si>
  <si>
    <t>Vacant Shop, 169 Wallasey Road, Liscard</t>
  </si>
  <si>
    <t>Vacant Office, 206 Pensby Road, Heswall</t>
  </si>
  <si>
    <t>12-14 Holmlands Drive, Oxton</t>
  </si>
  <si>
    <t>Miller House, Church Road, Bebington</t>
  </si>
  <si>
    <t>Prenton Day Centre, 227 Prenton Hall Road, Prenton</t>
  </si>
  <si>
    <t>212 Seabank Road, New Brighton</t>
  </si>
  <si>
    <t>Gayton Stables, Chester Road, Gayton</t>
  </si>
  <si>
    <t>560 New Chester Road, Rock Ferry, Birkenhead, Wirral</t>
  </si>
  <si>
    <t>Belvidere, 2 Sandfield Park, Heswall</t>
  </si>
  <si>
    <t>Glendale Manor, 47 Croft Drive East, Caldy</t>
  </si>
  <si>
    <t>Coppins Hey, 8 Woodlands Drive, Barnston</t>
  </si>
  <si>
    <t>All Makes Service Centre, Urmson Road, Liscard</t>
  </si>
  <si>
    <t>Boat Storage Yard, Back Sea View, Hoylake</t>
  </si>
  <si>
    <t>16 Gayton Parkway, Gayton</t>
  </si>
  <si>
    <t>94A Irby Road, Heswall</t>
  </si>
  <si>
    <t>16 Greenfields Crescent, Bromborough</t>
  </si>
  <si>
    <t>Greenboughs, 17 Links Hey Road, Caldy</t>
  </si>
  <si>
    <t>Land Adjacent To 13 New Chester Road, New Ferry,Wirral</t>
  </si>
  <si>
    <t>64A Stanley Road, Hoylake</t>
  </si>
  <si>
    <t>Land Adjacent To,65 Big Meadow Road, Woodchurch</t>
  </si>
  <si>
    <t>Land To The Rear Of 9 Dawpool Drive, Bromborough</t>
  </si>
  <si>
    <t>Melrose &amp; Thornridge Heights Stavordale Road, Moreton</t>
  </si>
  <si>
    <t>Vacant Building, 58 Albion Street, New Brighton,</t>
  </si>
  <si>
    <t>Unused Land, Lees Avenue, Rock Ferry</t>
  </si>
  <si>
    <t>Unused Land Formerly 96, Bidston Road, Oxton</t>
  </si>
  <si>
    <t>Longview, 271 Telegraph Road, Heswall</t>
  </si>
  <si>
    <t>19 Queensbury Avenue, Bromborough</t>
  </si>
  <si>
    <t>Anchor Cottage, Wallasey Village</t>
  </si>
  <si>
    <t>1 Rocky Lane, Heswall</t>
  </si>
  <si>
    <t>Land At Leighton Road, Kelvin Road And Hillside Road, Tranmere</t>
  </si>
  <si>
    <t>18 Beresford Road, Oxton</t>
  </si>
  <si>
    <t>Milners Bar &amp; Restaurant, 59 Milner Road, Heswall</t>
  </si>
  <si>
    <t>1A Eaton Road, West Kirby</t>
  </si>
  <si>
    <t>Land At Corner Of King Street And Church Street, King Street, Egremont</t>
  </si>
  <si>
    <t>64 Big Meadow Road, Woodchurch</t>
  </si>
  <si>
    <t>Corbiere, Thorsway, Caldy</t>
  </si>
  <si>
    <t>1A Grange Road, West Kirby</t>
  </si>
  <si>
    <t>40 Caldy Road, West Kirby</t>
  </si>
  <si>
    <t>Land To The Rear Of New Birkenhead Community Fire Station, Exmouth Street, Birkenhead</t>
  </si>
  <si>
    <t>Unused Land, Borough Road, Seacombe</t>
  </si>
  <si>
    <t>19 Barnston Lane, Moreton</t>
  </si>
  <si>
    <t>3 Bradman Road, Moreton</t>
  </si>
  <si>
    <t>90 Sidney Terrace, Tranmere</t>
  </si>
  <si>
    <t>Cedar Cottage, 10 Croft Drive West, Caldy</t>
  </si>
  <si>
    <t>Orchard Cottage, Station Road, Thurstaston</t>
  </si>
  <si>
    <t>William And Benjamin, 235 Telegraph Road, Heswall</t>
  </si>
  <si>
    <t>1B, C D &amp; E Arrowe Park Road Upton Wirral</t>
  </si>
  <si>
    <t>Land West Of 196 Saughall Massie Road, Upton</t>
  </si>
  <si>
    <t>Land Opposite 29 Devonshire Road, West Kirby</t>
  </si>
  <si>
    <t>Enfield Terrace, Claughton, Wirral</t>
  </si>
  <si>
    <t>104 Pensby Road, Heswall</t>
  </si>
  <si>
    <t>12 Hawthorne Drive, Newton</t>
  </si>
  <si>
    <t>18 Grammar School Lane, Newton</t>
  </si>
  <si>
    <t>38A Ford Road, Upton</t>
  </si>
  <si>
    <t>The Paddock, Noctorum Lane, Oxton</t>
  </si>
  <si>
    <t>Land To The Rear Of 21 Gayton Parkway, Gayton</t>
  </si>
  <si>
    <t>Land Adjacent To 13 Hall Drive, Greasby</t>
  </si>
  <si>
    <t>Land To The Rear Of 79 Eleanor Road, Bidston, Wirral</t>
  </si>
  <si>
    <t>Stranraer, 22 Prenton Lane, Prenton</t>
  </si>
  <si>
    <t>High Hedges, 18 Seven Acres Lane, Thingwall</t>
  </si>
  <si>
    <t>St Paul, 7 Napps Way, Heswall</t>
  </si>
  <si>
    <t>22 Lorne Road, Oxton</t>
  </si>
  <si>
    <t>Westways, 16 Lingdale Road, West Kirby</t>
  </si>
  <si>
    <t>The Shieling, 60 Pipers Lane, Heswall</t>
  </si>
  <si>
    <t>Land North East Of Primrose Cottage, Dee View Road, Heswall</t>
  </si>
  <si>
    <t>Treetops, Church Road, Thornton Hough</t>
  </si>
  <si>
    <t>2 Coronation Drive, Bromborough</t>
  </si>
  <si>
    <t>1 Toleman Avenue, Bebington</t>
  </si>
  <si>
    <t>Land Adjacent To, St Peters Ce Primary School,Nursery Allotment Gardens, Thurstaston Road, Heswall</t>
  </si>
  <si>
    <t>Garden Rear Of Turnberry, 3 The Ridgeway, Gayton</t>
  </si>
  <si>
    <t>Land To The Rear Of 14 Village Road, Higher Bebington</t>
  </si>
  <si>
    <t>Land Adjacent To,1 Halstead Road, Poulton</t>
  </si>
  <si>
    <t>Vacant Plot Between 32&amp;42 Thurstaston Road, Heswall</t>
  </si>
  <si>
    <t>Beech House, Noctorum Road, Noctorum</t>
  </si>
  <si>
    <t>Five Oaks, 22 Mount Road, Upton</t>
  </si>
  <si>
    <t>177 Manor Drive, Upton</t>
  </si>
  <si>
    <t>4 Springfield Avenue, Newton</t>
  </si>
  <si>
    <t>33 Arrowe Avenue, Moreton</t>
  </si>
  <si>
    <t>25 Sycamore Avenue, Upton</t>
  </si>
  <si>
    <t>Land Adjacent To 8 Rone Close, Moreton</t>
  </si>
  <si>
    <t>Land To The Rear Of 51 And 53 Birch Avenue, Upton</t>
  </si>
  <si>
    <t>Rear Of 125 Beresford Road, Oxton</t>
  </si>
  <si>
    <t>30 Fletcher Close, Upton</t>
  </si>
  <si>
    <t>504 Leasowe Road, Leasowe</t>
  </si>
  <si>
    <t>Land Adjacent To 48 Bridgenorth Road, Pensby</t>
  </si>
  <si>
    <t>Land To The Rear Of 24 Pine Walks, Prenton</t>
  </si>
  <si>
    <t>Land Adjacent To 10 The Ridgeway, Meols</t>
  </si>
  <si>
    <t>Land To The North/West Of Windygates, 28 North Drive, Gayton</t>
  </si>
  <si>
    <t>Land At 103 Pipers Lane, Heswall</t>
  </si>
  <si>
    <t>Woodbine Cottage, Holmside Lane, Oxton</t>
  </si>
  <si>
    <t>6 Oaklea Road, Irby</t>
  </si>
  <si>
    <t xml:space="preserve">Land Adjacent To 1 Border Road, Heswall, Wirral </t>
  </si>
  <si>
    <t>Land Adjacent To Rivermead, Strathearn Road, Gayton</t>
  </si>
  <si>
    <t>71 Bebington Road, Rock Ferry</t>
  </si>
  <si>
    <t>Land Off New Chester Road, Bromborough Wirral (Remainder of site in Outline)</t>
  </si>
  <si>
    <t>OUT/12/00002</t>
  </si>
  <si>
    <t>Planning Application</t>
  </si>
  <si>
    <t>Land Use</t>
  </si>
  <si>
    <t>Total Capacity</t>
  </si>
  <si>
    <t>UL01CB</t>
  </si>
  <si>
    <t>MA04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</si>
</sst>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dd/mm/yyyy;@"/>
  </numFmts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Verdana"/>
      <family val="2"/>
    </font>
    <font>
      <u/>
      <sz val="7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52">
    <xf numFmtId="0" fontId="0" fillId="0" borderId="0" xfId="0"/>
    <xf numFmtId="0" fontId="1" fillId="0" borderId="0" xfId="0" quotePrefix="1" applyFont="1" applyFill="1" applyAlignment="1">
      <alignment horizontal="left"/>
    </xf>
    <xf numFmtId="0" fontId="1" fillId="0" borderId="0" xfId="0" applyFont="1" applyFill="1" applyAlignment="1">
      <alignment wrapText="1"/>
    </xf>
    <xf numFmtId="2" fontId="1" fillId="0" borderId="0" xfId="0" applyNumberFormat="1" applyFont="1" applyFill="1" applyAlignment="1">
      <alignment horizontal="center"/>
    </xf>
    <xf numFmtId="0" fontId="1" fillId="0" borderId="0" xfId="0" applyFont="1" applyFill="1"/>
    <xf numFmtId="14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/>
    <xf numFmtId="2" fontId="2" fillId="0" borderId="0" xfId="0" applyNumberFormat="1" applyFont="1" applyFill="1" applyAlignment="1">
      <alignment horizontal="center"/>
    </xf>
    <xf numFmtId="14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wrapText="1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wrapText="1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left" wrapText="1"/>
    </xf>
    <xf numFmtId="14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 wrapText="1"/>
    </xf>
    <xf numFmtId="14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/>
    </xf>
    <xf numFmtId="2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14" fontId="3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 wrapText="1"/>
    </xf>
    <xf numFmtId="0" fontId="2" fillId="0" borderId="0" xfId="0" applyFont="1" applyFill="1" applyBorder="1"/>
    <xf numFmtId="0" fontId="2" fillId="0" borderId="1" xfId="0" quotePrefix="1" applyFont="1" applyFill="1" applyBorder="1" applyAlignment="1">
      <alignment horizontal="left"/>
    </xf>
    <xf numFmtId="2" fontId="2" fillId="0" borderId="1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165" fontId="2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14" fontId="2" fillId="0" borderId="1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14" fontId="2" fillId="0" borderId="2" xfId="0" applyNumberFormat="1" applyFont="1" applyFill="1" applyBorder="1" applyAlignment="1">
      <alignment horizontal="center" wrapText="1"/>
    </xf>
    <xf numFmtId="14" fontId="3" fillId="0" borderId="2" xfId="0" applyNumberFormat="1" applyFont="1" applyFill="1" applyBorder="1" applyAlignment="1">
      <alignment horizontal="center"/>
    </xf>
    <xf numFmtId="165" fontId="2" fillId="0" borderId="2" xfId="0" applyNumberFormat="1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/>
    </xf>
    <xf numFmtId="14" fontId="2" fillId="0" borderId="2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left" wrapText="1"/>
    </xf>
    <xf numFmtId="165" fontId="2" fillId="0" borderId="1" xfId="0" applyNumberFormat="1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2" fontId="2" fillId="0" borderId="3" xfId="0" applyNumberFormat="1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14" fontId="3" fillId="0" borderId="0" xfId="0" applyNumberFormat="1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 wrapText="1"/>
    </xf>
    <xf numFmtId="14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2" borderId="0" xfId="0" applyFont="1" applyFill="1" applyBorder="1"/>
    <xf numFmtId="0" fontId="2" fillId="0" borderId="5" xfId="0" applyFont="1" applyFill="1" applyBorder="1" applyAlignment="1">
      <alignment horizontal="center"/>
    </xf>
    <xf numFmtId="165" fontId="2" fillId="0" borderId="5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0" borderId="1" xfId="1" applyFont="1" applyFill="1" applyBorder="1" applyAlignment="1" applyProtection="1">
      <alignment horizontal="left"/>
    </xf>
    <xf numFmtId="1" fontId="2" fillId="0" borderId="1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2" fillId="0" borderId="1" xfId="0" quotePrefix="1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14" fontId="2" fillId="0" borderId="0" xfId="0" applyNumberFormat="1" applyFont="1" applyFill="1"/>
    <xf numFmtId="0" fontId="2" fillId="0" borderId="0" xfId="1" applyFont="1" applyFill="1" applyBorder="1" applyAlignment="1" applyProtection="1">
      <alignment horizontal="left"/>
    </xf>
    <xf numFmtId="1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2" fillId="0" borderId="0" xfId="0" quotePrefix="1" applyNumberFormat="1" applyFont="1" applyFill="1" applyBorder="1" applyAlignment="1">
      <alignment horizontal="center"/>
    </xf>
    <xf numFmtId="2" fontId="2" fillId="0" borderId="2" xfId="0" applyNumberFormat="1" applyFont="1" applyFill="1" applyBorder="1" applyAlignment="1">
      <alignment horizontal="center"/>
    </xf>
    <xf numFmtId="14" fontId="3" fillId="0" borderId="2" xfId="0" applyNumberFormat="1" applyFont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2" fontId="2" fillId="3" borderId="1" xfId="0" applyNumberFormat="1" applyFont="1" applyFill="1" applyBorder="1" applyAlignment="1">
      <alignment horizontal="center" wrapText="1"/>
    </xf>
    <xf numFmtId="14" fontId="2" fillId="3" borderId="1" xfId="0" applyNumberFormat="1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left"/>
    </xf>
    <xf numFmtId="14" fontId="3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center"/>
    </xf>
    <xf numFmtId="14" fontId="2" fillId="3" borderId="0" xfId="0" applyNumberFormat="1" applyFont="1" applyFill="1" applyBorder="1" applyAlignment="1">
      <alignment horizontal="center"/>
    </xf>
    <xf numFmtId="14" fontId="2" fillId="3" borderId="1" xfId="0" applyNumberFormat="1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165" fontId="2" fillId="3" borderId="2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14" fontId="3" fillId="3" borderId="2" xfId="0" applyNumberFormat="1" applyFont="1" applyFill="1" applyBorder="1" applyAlignment="1">
      <alignment horizontal="center"/>
    </xf>
    <xf numFmtId="14" fontId="3" fillId="3" borderId="0" xfId="0" applyNumberFormat="1" applyFont="1" applyFill="1" applyBorder="1" applyAlignment="1">
      <alignment horizontal="center"/>
    </xf>
    <xf numFmtId="14" fontId="2" fillId="3" borderId="0" xfId="0" applyNumberFormat="1" applyFont="1" applyFill="1" applyBorder="1" applyAlignment="1">
      <alignment horizontal="center" wrapText="1"/>
    </xf>
    <xf numFmtId="14" fontId="2" fillId="3" borderId="2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2" fontId="2" fillId="3" borderId="3" xfId="0" applyNumberFormat="1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3" fontId="2" fillId="3" borderId="1" xfId="0" applyNumberFormat="1" applyFont="1" applyFill="1" applyBorder="1" applyAlignment="1">
      <alignment horizontal="center" wrapText="1"/>
    </xf>
    <xf numFmtId="3" fontId="2" fillId="0" borderId="1" xfId="0" applyNumberFormat="1" applyFont="1" applyFill="1" applyBorder="1" applyAlignment="1">
      <alignment horizontal="center" wrapText="1"/>
    </xf>
    <xf numFmtId="2" fontId="1" fillId="0" borderId="0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" fontId="1" fillId="0" borderId="0" xfId="0" applyNumberFormat="1" applyFont="1" applyFill="1" applyAlignment="1">
      <alignment horizontal="center"/>
    </xf>
    <xf numFmtId="1" fontId="2" fillId="0" borderId="0" xfId="0" applyNumberFormat="1" applyFont="1" applyFill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1" fontId="2" fillId="3" borderId="3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3" borderId="1" xfId="0" applyNumberFormat="1" applyFont="1" applyFill="1" applyBorder="1" applyAlignment="1">
      <alignment horizontal="left" wrapText="1"/>
    </xf>
    <xf numFmtId="0" fontId="1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164" fontId="2" fillId="0" borderId="0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 wrapText="1"/>
    </xf>
    <xf numFmtId="0" fontId="2" fillId="3" borderId="1" xfId="1" applyFont="1" applyFill="1" applyBorder="1" applyAlignment="1" applyProtection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1" applyFont="1" applyFill="1" applyBorder="1" applyAlignment="1" applyProtection="1">
      <alignment horizontal="center"/>
    </xf>
    <xf numFmtId="0" fontId="2" fillId="0" borderId="5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1" fillId="0" borderId="0" xfId="0" applyFont="1" applyFill="1" applyAlignment="1">
      <alignment horizontal="left" wrapText="1"/>
    </xf>
    <xf numFmtId="0" fontId="1" fillId="0" borderId="1" xfId="0" applyNumberFormat="1" applyFont="1" applyFill="1" applyBorder="1" applyAlignment="1">
      <alignment horizontal="center" wrapText="1"/>
    </xf>
    <xf numFmtId="0" fontId="2" fillId="3" borderId="1" xfId="0" applyNumberFormat="1" applyFont="1" applyFill="1" applyBorder="1" applyAlignment="1">
      <alignment horizontal="center" wrapText="1"/>
    </xf>
    <xf numFmtId="0" fontId="0" fillId="0" borderId="0" xfId="0" applyAlignment="1">
      <alignment horizontal="left" wrapText="1"/>
    </xf>
    <xf numFmtId="0" fontId="2" fillId="0" borderId="1" xfId="0" quotePrefix="1" applyNumberFormat="1" applyFont="1" applyFill="1" applyBorder="1" applyAlignment="1">
      <alignment horizontal="left" wrapText="1"/>
    </xf>
    <xf numFmtId="0" fontId="2" fillId="3" borderId="1" xfId="0" quotePrefix="1" applyNumberFormat="1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center"/>
    </xf>
    <xf numFmtId="14" fontId="3" fillId="0" borderId="0" xfId="0" applyNumberFormat="1" applyFont="1" applyBorder="1" applyAlignment="1">
      <alignment horizontal="center"/>
    </xf>
    <xf numFmtId="0" fontId="2" fillId="3" borderId="0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14" fontId="3" fillId="0" borderId="4" xfId="0" applyNumberFormat="1" applyFont="1" applyFill="1" applyBorder="1" applyAlignment="1">
      <alignment horizontal="center"/>
    </xf>
    <xf numFmtId="165" fontId="2" fillId="0" borderId="3" xfId="0" applyNumberFormat="1" applyFont="1" applyFill="1" applyBorder="1" applyAlignment="1">
      <alignment horizontal="center"/>
    </xf>
    <xf numFmtId="0" fontId="2" fillId="0" borderId="3" xfId="0" quotePrefix="1" applyNumberFormat="1" applyFont="1" applyFill="1" applyBorder="1" applyAlignment="1">
      <alignment horizontal="left" wrapText="1"/>
    </xf>
    <xf numFmtId="165" fontId="2" fillId="3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2" fillId="0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wirral.gov.uk/planning/DC/AcolNetCGI.gov?ACTION=UNWRAP&amp;RIPNAME=Root.PgeResultDetail&amp;TheSystemkey=93340" TargetMode="External"/><Relationship Id="rId2" Type="http://schemas.openxmlformats.org/officeDocument/2006/relationships/hyperlink" Target="http://www.wirral.gov.uk/planning/DC/AcolNetCGI.gov?ACTION=UNWRAP&amp;RIPNAME=Root.PgeResultDetail&amp;TheSystemkey=93868" TargetMode="External"/><Relationship Id="rId1" Type="http://schemas.openxmlformats.org/officeDocument/2006/relationships/hyperlink" Target="http://www.wirral.gov.uk/planning/DC/AcolNetCGI.gov?ACTION=UNWRAP&amp;RIPNAME=Root.PgeResultDetail&amp;TheSystemkey=94423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wirral.gov.uk/planning/DC/AcolNetCGI.gov?ACTION=UNWRAP&amp;RIPNAME=Root.PgeResultDetail&amp;TheSystemkey=90359" TargetMode="External"/><Relationship Id="rId4" Type="http://schemas.openxmlformats.org/officeDocument/2006/relationships/hyperlink" Target="http://www.wirral.gov.uk/planning/DC/AcolNetCGI.gov?ACTION=UNWRAP&amp;RIPNAME=Root.PgeResultDetail&amp;TheSystemkey=928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Y350"/>
  <sheetViews>
    <sheetView tabSelected="1" topLeftCell="A319" zoomScale="70" zoomScaleNormal="70" workbookViewId="0">
      <selection activeCell="B343" sqref="B343"/>
    </sheetView>
  </sheetViews>
  <sheetFormatPr defaultRowHeight="15" x14ac:dyDescent="0.25"/>
  <cols>
    <col min="1" max="1" width="9.5703125" style="7" customWidth="1"/>
    <col min="2" max="2" width="54.5703125" style="12" customWidth="1"/>
    <col min="3" max="3" width="7.42578125" style="11" customWidth="1"/>
    <col min="4" max="4" width="7.28515625" style="11" customWidth="1"/>
    <col min="5" max="5" width="7.5703125" style="11" customWidth="1"/>
    <col min="6" max="6" width="14.42578125" style="117" customWidth="1"/>
    <col min="7" max="7" width="8" style="11" customWidth="1"/>
    <col min="8" max="8" width="12.42578125" style="10" customWidth="1"/>
    <col min="9" max="9" width="14.42578125" style="11" customWidth="1"/>
    <col min="10" max="10" width="12" style="11" customWidth="1"/>
    <col min="11" max="11" width="10.5703125" style="11" customWidth="1"/>
    <col min="12" max="12" width="9.7109375" style="110" customWidth="1"/>
    <col min="13" max="13" width="7.140625" style="11" customWidth="1"/>
    <col min="14" max="14" width="17.5703125" style="136" customWidth="1"/>
    <col min="15" max="15" width="12.85546875" style="11" customWidth="1"/>
    <col min="16" max="16384" width="9.140625" style="8"/>
  </cols>
  <sheetData>
    <row r="1" spans="1:207" s="4" customFormat="1" ht="12.75" x14ac:dyDescent="0.2">
      <c r="A1" s="1" t="s">
        <v>0</v>
      </c>
      <c r="B1" s="2"/>
      <c r="C1" s="3"/>
      <c r="D1" s="6"/>
      <c r="E1" s="6"/>
      <c r="F1" s="116"/>
      <c r="G1" s="6"/>
      <c r="H1" s="5"/>
      <c r="I1" s="6"/>
      <c r="J1" s="6"/>
      <c r="K1" s="6"/>
      <c r="L1" s="109"/>
      <c r="M1" s="6"/>
      <c r="N1" s="133"/>
      <c r="O1" s="6"/>
    </row>
    <row r="2" spans="1:207" x14ac:dyDescent="0.25">
      <c r="C2" s="9"/>
    </row>
    <row r="3" spans="1:207" s="4" customFormat="1" ht="12.75" customHeight="1" x14ac:dyDescent="0.25">
      <c r="A3" s="13"/>
      <c r="B3" s="14" t="s">
        <v>1</v>
      </c>
      <c r="C3" s="148" t="s">
        <v>2</v>
      </c>
      <c r="D3" s="150"/>
      <c r="E3" s="150"/>
      <c r="F3" s="150"/>
      <c r="G3" s="150"/>
      <c r="H3" s="150"/>
      <c r="I3" s="150"/>
      <c r="J3" s="107"/>
      <c r="K3" s="113"/>
      <c r="L3" s="44"/>
      <c r="M3" s="113"/>
      <c r="N3" s="133"/>
      <c r="O3" s="114"/>
    </row>
    <row r="4" spans="1:207" s="4" customFormat="1" ht="12.75" customHeight="1" x14ac:dyDescent="0.2">
      <c r="A4" s="13"/>
      <c r="B4" s="14"/>
      <c r="C4" s="16"/>
      <c r="D4" s="44"/>
      <c r="E4" s="113"/>
      <c r="F4" s="17"/>
      <c r="G4" s="48"/>
      <c r="H4" s="113"/>
      <c r="I4" s="113"/>
      <c r="J4" s="107"/>
      <c r="K4" s="113"/>
      <c r="L4" s="44"/>
      <c r="M4" s="113"/>
      <c r="N4" s="133"/>
      <c r="O4" s="114"/>
    </row>
    <row r="5" spans="1:207" s="4" customFormat="1" ht="12.75" customHeight="1" x14ac:dyDescent="0.2">
      <c r="A5" s="19"/>
      <c r="B5" s="20"/>
      <c r="C5" s="21"/>
      <c r="D5" s="24" t="s">
        <v>3</v>
      </c>
      <c r="E5" s="24"/>
      <c r="F5" s="27"/>
      <c r="G5" s="24"/>
      <c r="H5" s="23"/>
      <c r="I5" s="24"/>
      <c r="J5" s="24"/>
      <c r="K5" s="24"/>
      <c r="L5" s="73"/>
      <c r="M5" s="24"/>
      <c r="N5" s="22"/>
      <c r="O5" s="24"/>
    </row>
    <row r="6" spans="1:207" s="4" customFormat="1" ht="25.5" customHeight="1" x14ac:dyDescent="0.2">
      <c r="A6" s="22" t="s">
        <v>406</v>
      </c>
      <c r="B6" s="20" t="s">
        <v>4</v>
      </c>
      <c r="C6" s="25" t="s">
        <v>407</v>
      </c>
      <c r="D6" s="27" t="s">
        <v>5</v>
      </c>
      <c r="E6" s="27" t="s">
        <v>6</v>
      </c>
      <c r="F6" s="27" t="s">
        <v>686</v>
      </c>
      <c r="G6" s="27" t="s">
        <v>7</v>
      </c>
      <c r="H6" s="26" t="s">
        <v>8</v>
      </c>
      <c r="I6" s="27" t="s">
        <v>408</v>
      </c>
      <c r="J6" s="27" t="s">
        <v>687</v>
      </c>
      <c r="K6" s="27" t="s">
        <v>688</v>
      </c>
      <c r="L6" s="27" t="s">
        <v>409</v>
      </c>
      <c r="M6" s="27" t="s">
        <v>410</v>
      </c>
      <c r="N6" s="22" t="s">
        <v>411</v>
      </c>
      <c r="O6" s="134" t="s">
        <v>9</v>
      </c>
    </row>
    <row r="7" spans="1:207" ht="25.5" customHeight="1" x14ac:dyDescent="0.2">
      <c r="A7" s="28">
        <v>633700</v>
      </c>
      <c r="B7" s="131" t="s">
        <v>509</v>
      </c>
      <c r="C7" s="29">
        <v>3.15</v>
      </c>
      <c r="D7" s="45">
        <v>57</v>
      </c>
      <c r="E7" s="45">
        <v>52</v>
      </c>
      <c r="F7" s="118" t="s">
        <v>10</v>
      </c>
      <c r="G7" s="45" t="s">
        <v>11</v>
      </c>
      <c r="H7" s="31">
        <v>41547</v>
      </c>
      <c r="I7" s="32">
        <v>41709</v>
      </c>
      <c r="J7" s="45" t="s">
        <v>12</v>
      </c>
      <c r="K7" s="45">
        <v>125</v>
      </c>
      <c r="L7" s="69">
        <v>39.682539682539684</v>
      </c>
      <c r="M7" s="45" t="s">
        <v>13</v>
      </c>
      <c r="N7" s="35" t="s">
        <v>14</v>
      </c>
      <c r="O7" s="125" t="s">
        <v>15</v>
      </c>
    </row>
    <row r="8" spans="1:207" s="36" customFormat="1" ht="25.5" customHeight="1" x14ac:dyDescent="0.2">
      <c r="A8" s="28">
        <v>614400</v>
      </c>
      <c r="B8" s="131" t="s">
        <v>16</v>
      </c>
      <c r="C8" s="33">
        <v>4.8600000000000003</v>
      </c>
      <c r="D8" s="69">
        <v>23</v>
      </c>
      <c r="E8" s="33">
        <v>2</v>
      </c>
      <c r="F8" s="118" t="s">
        <v>17</v>
      </c>
      <c r="G8" s="71" t="s">
        <v>11</v>
      </c>
      <c r="H8" s="31">
        <v>41481</v>
      </c>
      <c r="I8" s="34">
        <v>41484</v>
      </c>
      <c r="J8" s="38" t="s">
        <v>18</v>
      </c>
      <c r="K8" s="33">
        <v>55</v>
      </c>
      <c r="L8" s="69">
        <v>11.316872427983538</v>
      </c>
      <c r="M8" s="33" t="s">
        <v>13</v>
      </c>
      <c r="N8" s="35" t="s">
        <v>19</v>
      </c>
      <c r="O8" s="33" t="s">
        <v>20</v>
      </c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</row>
    <row r="9" spans="1:207" s="36" customFormat="1" ht="25.5" customHeight="1" x14ac:dyDescent="0.2">
      <c r="A9" s="37">
        <v>566100</v>
      </c>
      <c r="B9" s="131" t="s">
        <v>21</v>
      </c>
      <c r="C9" s="38">
        <v>0.9</v>
      </c>
      <c r="D9" s="33">
        <v>24</v>
      </c>
      <c r="E9" s="33">
        <v>0</v>
      </c>
      <c r="F9" s="45" t="s">
        <v>431</v>
      </c>
      <c r="G9" s="45" t="s">
        <v>11</v>
      </c>
      <c r="H9" s="34">
        <v>40634</v>
      </c>
      <c r="I9" s="34">
        <v>41757</v>
      </c>
      <c r="J9" s="33" t="s">
        <v>22</v>
      </c>
      <c r="K9" s="33">
        <v>24</v>
      </c>
      <c r="L9" s="69">
        <v>26.666666666666664</v>
      </c>
      <c r="M9" s="33" t="s">
        <v>13</v>
      </c>
      <c r="N9" s="137" t="s">
        <v>23</v>
      </c>
      <c r="O9" s="33" t="s">
        <v>24</v>
      </c>
    </row>
    <row r="10" spans="1:207" x14ac:dyDescent="0.25">
      <c r="A10" s="39"/>
      <c r="B10" s="40"/>
      <c r="C10" s="41"/>
      <c r="D10" s="24">
        <f>SUM(D7:D9)</f>
        <v>104</v>
      </c>
      <c r="E10" s="24">
        <f>SUM(E7:E9)</f>
        <v>54</v>
      </c>
      <c r="F10" s="79"/>
      <c r="G10" s="41"/>
      <c r="H10" s="43"/>
      <c r="I10" s="43"/>
      <c r="J10" s="41"/>
      <c r="K10" s="41"/>
      <c r="L10" s="78"/>
      <c r="M10" s="41"/>
      <c r="O10" s="41"/>
    </row>
    <row r="11" spans="1:207" x14ac:dyDescent="0.25">
      <c r="A11" s="39"/>
      <c r="B11" s="40"/>
      <c r="C11" s="41"/>
      <c r="D11" s="113"/>
      <c r="E11" s="113"/>
      <c r="F11" s="79"/>
      <c r="G11" s="41"/>
      <c r="H11" s="43"/>
      <c r="I11" s="43"/>
      <c r="J11" s="41"/>
      <c r="K11" s="41"/>
      <c r="L11" s="78"/>
      <c r="M11" s="41"/>
      <c r="O11" s="41"/>
    </row>
    <row r="12" spans="1:207" x14ac:dyDescent="0.25">
      <c r="A12" s="39"/>
      <c r="B12" s="40"/>
      <c r="C12" s="41"/>
      <c r="D12" s="130"/>
      <c r="E12" s="130"/>
      <c r="F12" s="79"/>
      <c r="G12" s="41"/>
      <c r="H12" s="43"/>
      <c r="I12" s="43"/>
      <c r="J12" s="41"/>
      <c r="K12" s="41"/>
      <c r="L12" s="78"/>
      <c r="M12" s="41"/>
      <c r="O12" s="41"/>
    </row>
    <row r="13" spans="1:207" s="4" customFormat="1" ht="12.75" customHeight="1" x14ac:dyDescent="0.25">
      <c r="A13" s="13"/>
      <c r="B13" s="14" t="s">
        <v>1</v>
      </c>
      <c r="C13" s="148" t="s">
        <v>25</v>
      </c>
      <c r="D13" s="150"/>
      <c r="E13" s="150"/>
      <c r="F13" s="150"/>
      <c r="G13" s="150"/>
      <c r="H13" s="150"/>
      <c r="I13" s="150"/>
      <c r="J13" s="107"/>
      <c r="K13" s="113"/>
      <c r="L13" s="44"/>
      <c r="M13" s="113"/>
      <c r="N13" s="133"/>
      <c r="O13" s="114"/>
    </row>
    <row r="14" spans="1:207" ht="12.75" customHeight="1" x14ac:dyDescent="0.25">
      <c r="A14" s="39"/>
      <c r="B14" s="42"/>
      <c r="C14" s="41"/>
      <c r="D14" s="41"/>
      <c r="E14" s="79"/>
      <c r="F14" s="119"/>
      <c r="G14" s="75"/>
      <c r="H14" s="41"/>
      <c r="I14" s="41"/>
      <c r="J14" s="47"/>
      <c r="K14" s="41"/>
      <c r="L14" s="78"/>
      <c r="M14" s="41"/>
      <c r="O14" s="41"/>
    </row>
    <row r="15" spans="1:207" s="4" customFormat="1" ht="12.75" x14ac:dyDescent="0.2">
      <c r="A15" s="19"/>
      <c r="B15" s="20"/>
      <c r="C15" s="21"/>
      <c r="D15" s="24" t="s">
        <v>3</v>
      </c>
      <c r="E15" s="24"/>
      <c r="F15" s="27"/>
      <c r="G15" s="24"/>
      <c r="H15" s="23"/>
      <c r="I15" s="24"/>
      <c r="J15" s="24"/>
      <c r="K15" s="24"/>
      <c r="L15" s="73"/>
      <c r="M15" s="24"/>
      <c r="N15" s="22"/>
      <c r="O15" s="24"/>
    </row>
    <row r="16" spans="1:207" s="4" customFormat="1" ht="25.5" customHeight="1" x14ac:dyDescent="0.2">
      <c r="A16" s="22" t="s">
        <v>406</v>
      </c>
      <c r="B16" s="20" t="s">
        <v>4</v>
      </c>
      <c r="C16" s="25" t="s">
        <v>407</v>
      </c>
      <c r="D16" s="27" t="s">
        <v>5</v>
      </c>
      <c r="E16" s="27" t="s">
        <v>6</v>
      </c>
      <c r="F16" s="27" t="s">
        <v>686</v>
      </c>
      <c r="G16" s="27" t="s">
        <v>7</v>
      </c>
      <c r="H16" s="26" t="s">
        <v>8</v>
      </c>
      <c r="I16" s="27" t="s">
        <v>408</v>
      </c>
      <c r="J16" s="27" t="s">
        <v>687</v>
      </c>
      <c r="K16" s="27" t="s">
        <v>688</v>
      </c>
      <c r="L16" s="27" t="s">
        <v>409</v>
      </c>
      <c r="M16" s="27" t="s">
        <v>410</v>
      </c>
      <c r="N16" s="22" t="s">
        <v>411</v>
      </c>
      <c r="O16" s="134" t="s">
        <v>9</v>
      </c>
    </row>
    <row r="17" spans="1:207" ht="25.5" customHeight="1" x14ac:dyDescent="0.2">
      <c r="A17" s="84">
        <v>632300</v>
      </c>
      <c r="B17" s="132" t="s">
        <v>510</v>
      </c>
      <c r="C17" s="85">
        <v>0.68</v>
      </c>
      <c r="D17" s="87">
        <v>0</v>
      </c>
      <c r="E17" s="87">
        <v>1</v>
      </c>
      <c r="F17" s="108" t="s">
        <v>46</v>
      </c>
      <c r="G17" s="87" t="s">
        <v>27</v>
      </c>
      <c r="H17" s="89">
        <v>41831</v>
      </c>
      <c r="I17" s="87" t="s">
        <v>28</v>
      </c>
      <c r="J17" s="87" t="s">
        <v>47</v>
      </c>
      <c r="K17" s="87">
        <v>1</v>
      </c>
      <c r="L17" s="111">
        <v>1.4705882352941175</v>
      </c>
      <c r="M17" s="87" t="s">
        <v>33</v>
      </c>
      <c r="N17" s="90" t="s">
        <v>30</v>
      </c>
      <c r="O17" s="135" t="s">
        <v>15</v>
      </c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</row>
    <row r="18" spans="1:207" s="4" customFormat="1" ht="25.5" customHeight="1" x14ac:dyDescent="0.2">
      <c r="A18" s="84">
        <v>645800</v>
      </c>
      <c r="B18" s="132" t="s">
        <v>489</v>
      </c>
      <c r="C18" s="85">
        <v>3.15</v>
      </c>
      <c r="D18" s="87">
        <v>0</v>
      </c>
      <c r="E18" s="87">
        <v>90</v>
      </c>
      <c r="F18" s="108" t="s">
        <v>31</v>
      </c>
      <c r="G18" s="87" t="s">
        <v>27</v>
      </c>
      <c r="H18" s="86">
        <v>42093</v>
      </c>
      <c r="I18" s="87" t="s">
        <v>28</v>
      </c>
      <c r="J18" s="87" t="s">
        <v>32</v>
      </c>
      <c r="K18" s="87">
        <v>90</v>
      </c>
      <c r="L18" s="111">
        <v>28.571428571428573</v>
      </c>
      <c r="M18" s="87" t="s">
        <v>33</v>
      </c>
      <c r="N18" s="90" t="s">
        <v>34</v>
      </c>
      <c r="O18" s="135" t="s">
        <v>15</v>
      </c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</row>
    <row r="19" spans="1:207" s="36" customFormat="1" ht="25.5" customHeight="1" x14ac:dyDescent="0.2">
      <c r="A19" s="28">
        <v>587100</v>
      </c>
      <c r="B19" s="131" t="s">
        <v>48</v>
      </c>
      <c r="C19" s="38">
        <v>1.1959999799728394</v>
      </c>
      <c r="D19" s="33">
        <v>0</v>
      </c>
      <c r="E19" s="33">
        <v>67</v>
      </c>
      <c r="F19" s="45" t="s">
        <v>479</v>
      </c>
      <c r="G19" s="33" t="s">
        <v>27</v>
      </c>
      <c r="H19" s="31">
        <v>41480</v>
      </c>
      <c r="I19" s="34" t="s">
        <v>28</v>
      </c>
      <c r="J19" s="33" t="s">
        <v>49</v>
      </c>
      <c r="K19" s="33">
        <v>67</v>
      </c>
      <c r="L19" s="69">
        <v>56.020067827694731</v>
      </c>
      <c r="M19" s="33" t="s">
        <v>13</v>
      </c>
      <c r="N19" s="137" t="s">
        <v>64</v>
      </c>
      <c r="O19" s="125" t="s">
        <v>15</v>
      </c>
    </row>
    <row r="20" spans="1:207" s="36" customFormat="1" ht="25.5" customHeight="1" x14ac:dyDescent="0.2">
      <c r="A20" s="28">
        <v>617800</v>
      </c>
      <c r="B20" s="131" t="s">
        <v>511</v>
      </c>
      <c r="C20" s="33">
        <v>14.47</v>
      </c>
      <c r="D20" s="33">
        <v>0</v>
      </c>
      <c r="E20" s="33">
        <v>182</v>
      </c>
      <c r="F20" s="120" t="s">
        <v>35</v>
      </c>
      <c r="G20" s="33" t="s">
        <v>27</v>
      </c>
      <c r="H20" s="31">
        <v>41704</v>
      </c>
      <c r="I20" s="34" t="s">
        <v>28</v>
      </c>
      <c r="J20" s="33" t="s">
        <v>36</v>
      </c>
      <c r="K20" s="33">
        <v>182</v>
      </c>
      <c r="L20" s="69">
        <v>12.577747062888735</v>
      </c>
      <c r="M20" s="33" t="s">
        <v>13</v>
      </c>
      <c r="N20" s="35" t="s">
        <v>37</v>
      </c>
      <c r="O20" s="125" t="s">
        <v>38</v>
      </c>
    </row>
    <row r="21" spans="1:207" s="36" customFormat="1" ht="25.5" customHeight="1" x14ac:dyDescent="0.2">
      <c r="A21" s="28">
        <v>619000</v>
      </c>
      <c r="B21" s="131" t="s">
        <v>44</v>
      </c>
      <c r="C21" s="33">
        <v>2.66</v>
      </c>
      <c r="D21" s="69">
        <v>0</v>
      </c>
      <c r="E21" s="33">
        <v>86</v>
      </c>
      <c r="F21" s="45" t="s">
        <v>478</v>
      </c>
      <c r="G21" s="71" t="s">
        <v>27</v>
      </c>
      <c r="H21" s="46">
        <v>41262</v>
      </c>
      <c r="I21" s="34" t="s">
        <v>28</v>
      </c>
      <c r="J21" s="38" t="s">
        <v>45</v>
      </c>
      <c r="K21" s="33">
        <v>86</v>
      </c>
      <c r="L21" s="69">
        <v>32.330827067669169</v>
      </c>
      <c r="M21" s="33" t="s">
        <v>13</v>
      </c>
      <c r="N21" s="35" t="s">
        <v>37</v>
      </c>
      <c r="O21" s="125" t="s">
        <v>38</v>
      </c>
    </row>
    <row r="22" spans="1:207" s="36" customFormat="1" ht="25.5" customHeight="1" x14ac:dyDescent="0.2">
      <c r="A22" s="28">
        <v>627200</v>
      </c>
      <c r="B22" s="30" t="s">
        <v>684</v>
      </c>
      <c r="C22" s="38">
        <v>4.5999999999999996</v>
      </c>
      <c r="D22" s="33">
        <v>0</v>
      </c>
      <c r="E22" s="33">
        <v>161</v>
      </c>
      <c r="F22" s="45" t="s">
        <v>685</v>
      </c>
      <c r="G22" s="45" t="s">
        <v>27</v>
      </c>
      <c r="H22" s="34">
        <v>41214</v>
      </c>
      <c r="I22" s="34" t="s">
        <v>28</v>
      </c>
      <c r="J22" s="38" t="s">
        <v>45</v>
      </c>
      <c r="K22" s="33">
        <v>161</v>
      </c>
      <c r="L22" s="33">
        <v>35</v>
      </c>
      <c r="M22" s="33" t="s">
        <v>13</v>
      </c>
      <c r="N22" s="35" t="s">
        <v>37</v>
      </c>
      <c r="O22" s="125" t="s">
        <v>38</v>
      </c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</row>
    <row r="23" spans="1:207" ht="25.5" customHeight="1" x14ac:dyDescent="0.2">
      <c r="A23" s="28">
        <v>547720</v>
      </c>
      <c r="B23" s="131" t="s">
        <v>26</v>
      </c>
      <c r="C23" s="38">
        <v>0.45629999999999998</v>
      </c>
      <c r="D23" s="33">
        <v>0</v>
      </c>
      <c r="E23" s="33">
        <v>8</v>
      </c>
      <c r="F23" s="45" t="s">
        <v>427</v>
      </c>
      <c r="G23" s="45" t="s">
        <v>27</v>
      </c>
      <c r="H23" s="82">
        <v>39906</v>
      </c>
      <c r="I23" s="34" t="s">
        <v>28</v>
      </c>
      <c r="J23" s="33" t="s">
        <v>29</v>
      </c>
      <c r="K23" s="33">
        <v>8</v>
      </c>
      <c r="L23" s="69">
        <v>17.532325224632917</v>
      </c>
      <c r="M23" s="33" t="s">
        <v>13</v>
      </c>
      <c r="N23" s="137" t="s">
        <v>30</v>
      </c>
      <c r="O23" s="125" t="s">
        <v>15</v>
      </c>
    </row>
    <row r="24" spans="1:207" s="36" customFormat="1" ht="25.5" customHeight="1" x14ac:dyDescent="0.2">
      <c r="A24" s="35">
        <v>633400</v>
      </c>
      <c r="B24" s="131" t="s">
        <v>512</v>
      </c>
      <c r="C24" s="29">
        <v>0.44</v>
      </c>
      <c r="D24" s="45">
        <v>0</v>
      </c>
      <c r="E24" s="45">
        <v>1</v>
      </c>
      <c r="F24" s="118" t="s">
        <v>50</v>
      </c>
      <c r="G24" s="45" t="s">
        <v>27</v>
      </c>
      <c r="H24" s="62">
        <v>42062</v>
      </c>
      <c r="I24" s="45" t="s">
        <v>28</v>
      </c>
      <c r="J24" s="45" t="s">
        <v>51</v>
      </c>
      <c r="K24" s="45">
        <v>1</v>
      </c>
      <c r="L24" s="69">
        <v>2.2727272727272729</v>
      </c>
      <c r="M24" s="45" t="s">
        <v>13</v>
      </c>
      <c r="N24" s="35" t="s">
        <v>52</v>
      </c>
      <c r="O24" s="33" t="s">
        <v>20</v>
      </c>
    </row>
    <row r="25" spans="1:207" s="36" customFormat="1" ht="25.5" customHeight="1" x14ac:dyDescent="0.2">
      <c r="A25" s="28">
        <v>599400</v>
      </c>
      <c r="B25" s="131" t="s">
        <v>53</v>
      </c>
      <c r="C25" s="33">
        <v>1.61</v>
      </c>
      <c r="D25" s="33">
        <v>0</v>
      </c>
      <c r="E25" s="33">
        <v>1</v>
      </c>
      <c r="F25" s="118" t="s">
        <v>426</v>
      </c>
      <c r="G25" s="33" t="s">
        <v>27</v>
      </c>
      <c r="H25" s="31">
        <v>41396</v>
      </c>
      <c r="I25" s="34" t="s">
        <v>28</v>
      </c>
      <c r="J25" s="33" t="s">
        <v>51</v>
      </c>
      <c r="K25" s="33">
        <v>1</v>
      </c>
      <c r="L25" s="69">
        <v>0.6211180124223602</v>
      </c>
      <c r="M25" s="33" t="s">
        <v>13</v>
      </c>
      <c r="N25" s="35" t="s">
        <v>54</v>
      </c>
      <c r="O25" s="33" t="s">
        <v>20</v>
      </c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</row>
    <row r="26" spans="1:207" s="36" customFormat="1" ht="25.5" customHeight="1" x14ac:dyDescent="0.2">
      <c r="A26" s="28">
        <v>619100</v>
      </c>
      <c r="B26" s="131" t="s">
        <v>39</v>
      </c>
      <c r="C26" s="33">
        <v>0.96</v>
      </c>
      <c r="D26" s="33">
        <v>0</v>
      </c>
      <c r="E26" s="33">
        <v>48</v>
      </c>
      <c r="F26" s="118" t="s">
        <v>40</v>
      </c>
      <c r="G26" s="33" t="s">
        <v>27</v>
      </c>
      <c r="H26" s="31">
        <v>41520</v>
      </c>
      <c r="I26" s="34" t="s">
        <v>28</v>
      </c>
      <c r="J26" s="33" t="s">
        <v>41</v>
      </c>
      <c r="K26" s="33">
        <v>48</v>
      </c>
      <c r="L26" s="69">
        <v>50</v>
      </c>
      <c r="M26" s="33" t="s">
        <v>13</v>
      </c>
      <c r="N26" s="35" t="s">
        <v>42</v>
      </c>
      <c r="O26" s="33" t="s">
        <v>43</v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</row>
    <row r="27" spans="1:207" s="36" customFormat="1" ht="12.75" customHeight="1" x14ac:dyDescent="0.2">
      <c r="A27" s="39"/>
      <c r="B27" s="40"/>
      <c r="C27" s="47"/>
      <c r="D27" s="24">
        <f>SUM(D17:D26)</f>
        <v>0</v>
      </c>
      <c r="E27" s="24">
        <f>SUM(E17:E26)</f>
        <v>645</v>
      </c>
      <c r="F27" s="17"/>
      <c r="G27" s="41"/>
      <c r="H27" s="43"/>
      <c r="I27" s="43"/>
      <c r="J27" s="41"/>
      <c r="K27" s="41"/>
      <c r="L27" s="78"/>
      <c r="M27" s="41"/>
      <c r="N27" s="42"/>
      <c r="O27" s="41"/>
    </row>
    <row r="28" spans="1:207" s="36" customFormat="1" ht="12.75" customHeight="1" x14ac:dyDescent="0.2">
      <c r="A28" s="39"/>
      <c r="B28" s="40"/>
      <c r="C28" s="47"/>
      <c r="D28" s="41"/>
      <c r="E28" s="41"/>
      <c r="F28" s="79"/>
      <c r="G28" s="41"/>
      <c r="H28" s="43"/>
      <c r="I28" s="43"/>
      <c r="J28" s="41"/>
      <c r="K28" s="41"/>
      <c r="L28" s="78"/>
      <c r="M28" s="41"/>
      <c r="N28" s="42"/>
      <c r="O28" s="41"/>
    </row>
    <row r="29" spans="1:207" s="36" customFormat="1" ht="12.75" customHeight="1" x14ac:dyDescent="0.2">
      <c r="A29" s="39"/>
      <c r="B29" s="40"/>
      <c r="C29" s="47"/>
      <c r="D29" s="41"/>
      <c r="E29" s="41"/>
      <c r="F29" s="79"/>
      <c r="G29" s="41"/>
      <c r="H29" s="43"/>
      <c r="I29" s="43"/>
      <c r="J29" s="41"/>
      <c r="K29" s="41"/>
      <c r="L29" s="78"/>
      <c r="M29" s="41"/>
      <c r="N29" s="42"/>
      <c r="O29" s="41"/>
    </row>
    <row r="30" spans="1:207" s="15" customFormat="1" ht="12.75" customHeight="1" x14ac:dyDescent="0.25">
      <c r="A30" s="13"/>
      <c r="B30" s="14" t="s">
        <v>1</v>
      </c>
      <c r="C30" s="148" t="s">
        <v>55</v>
      </c>
      <c r="D30" s="150"/>
      <c r="E30" s="150"/>
      <c r="F30" s="150"/>
      <c r="G30" s="150"/>
      <c r="H30" s="150"/>
      <c r="I30" s="150"/>
      <c r="J30" s="107"/>
      <c r="K30" s="113"/>
      <c r="L30" s="44"/>
      <c r="M30" s="113"/>
      <c r="N30" s="14"/>
      <c r="O30" s="114"/>
    </row>
    <row r="31" spans="1:207" s="36" customFormat="1" ht="12.75" customHeight="1" x14ac:dyDescent="0.2">
      <c r="A31" s="39"/>
      <c r="B31" s="42"/>
      <c r="C31" s="41"/>
      <c r="D31" s="41"/>
      <c r="E31" s="41"/>
      <c r="F31" s="79"/>
      <c r="G31" s="41"/>
      <c r="H31" s="41"/>
      <c r="I31" s="41"/>
      <c r="J31" s="47"/>
      <c r="K31" s="41"/>
      <c r="L31" s="78"/>
      <c r="M31" s="41"/>
      <c r="N31" s="42"/>
      <c r="O31" s="41"/>
    </row>
    <row r="32" spans="1:207" s="4" customFormat="1" ht="12.75" x14ac:dyDescent="0.2">
      <c r="A32" s="19"/>
      <c r="B32" s="20"/>
      <c r="C32" s="21"/>
      <c r="D32" s="24" t="s">
        <v>3</v>
      </c>
      <c r="E32" s="24"/>
      <c r="F32" s="27"/>
      <c r="G32" s="24"/>
      <c r="H32" s="23"/>
      <c r="I32" s="24"/>
      <c r="J32" s="24"/>
      <c r="K32" s="24"/>
      <c r="L32" s="73"/>
      <c r="M32" s="24"/>
      <c r="N32" s="22"/>
      <c r="O32" s="24"/>
    </row>
    <row r="33" spans="1:207" s="4" customFormat="1" ht="25.5" customHeight="1" x14ac:dyDescent="0.2">
      <c r="A33" s="22" t="s">
        <v>406</v>
      </c>
      <c r="B33" s="20" t="s">
        <v>4</v>
      </c>
      <c r="C33" s="25" t="s">
        <v>407</v>
      </c>
      <c r="D33" s="27" t="s">
        <v>5</v>
      </c>
      <c r="E33" s="27" t="s">
        <v>6</v>
      </c>
      <c r="F33" s="27" t="s">
        <v>686</v>
      </c>
      <c r="G33" s="27" t="s">
        <v>7</v>
      </c>
      <c r="H33" s="26" t="s">
        <v>8</v>
      </c>
      <c r="I33" s="27" t="s">
        <v>408</v>
      </c>
      <c r="J33" s="27" t="s">
        <v>687</v>
      </c>
      <c r="K33" s="27" t="s">
        <v>688</v>
      </c>
      <c r="L33" s="27" t="s">
        <v>409</v>
      </c>
      <c r="M33" s="27" t="s">
        <v>410</v>
      </c>
      <c r="N33" s="22" t="s">
        <v>411</v>
      </c>
      <c r="O33" s="134" t="s">
        <v>9</v>
      </c>
    </row>
    <row r="34" spans="1:207" ht="25.5" customHeight="1" x14ac:dyDescent="0.2">
      <c r="A34" s="90">
        <v>644100</v>
      </c>
      <c r="B34" s="132" t="s">
        <v>490</v>
      </c>
      <c r="C34" s="85">
        <v>0.04</v>
      </c>
      <c r="D34" s="87">
        <v>5</v>
      </c>
      <c r="E34" s="87">
        <v>0</v>
      </c>
      <c r="F34" s="87" t="s">
        <v>98</v>
      </c>
      <c r="G34" s="87" t="s">
        <v>11</v>
      </c>
      <c r="H34" s="99">
        <v>42046</v>
      </c>
      <c r="I34" s="86">
        <v>42088</v>
      </c>
      <c r="J34" s="87" t="s">
        <v>99</v>
      </c>
      <c r="K34" s="87">
        <v>5</v>
      </c>
      <c r="L34" s="111">
        <v>125</v>
      </c>
      <c r="M34" s="87" t="s">
        <v>33</v>
      </c>
      <c r="N34" s="90" t="s">
        <v>14</v>
      </c>
      <c r="O34" s="135" t="s">
        <v>15</v>
      </c>
    </row>
    <row r="35" spans="1:207" s="36" customFormat="1" ht="25.5" customHeight="1" x14ac:dyDescent="0.2">
      <c r="A35" s="84">
        <v>551200</v>
      </c>
      <c r="B35" s="132" t="s">
        <v>65</v>
      </c>
      <c r="C35" s="91">
        <v>0.09</v>
      </c>
      <c r="D35" s="91">
        <v>1</v>
      </c>
      <c r="E35" s="87">
        <v>0</v>
      </c>
      <c r="F35" s="121" t="s">
        <v>66</v>
      </c>
      <c r="G35" s="87" t="s">
        <v>11</v>
      </c>
      <c r="H35" s="100">
        <v>38618</v>
      </c>
      <c r="I35" s="93">
        <v>41058</v>
      </c>
      <c r="J35" s="94" t="s">
        <v>67</v>
      </c>
      <c r="K35" s="91">
        <v>1</v>
      </c>
      <c r="L35" s="111">
        <v>11.111111111111111</v>
      </c>
      <c r="M35" s="91" t="s">
        <v>33</v>
      </c>
      <c r="N35" s="90" t="s">
        <v>30</v>
      </c>
      <c r="O35" s="135" t="s">
        <v>15</v>
      </c>
    </row>
    <row r="36" spans="1:207" ht="25.5" customHeight="1" x14ac:dyDescent="0.2">
      <c r="A36" s="84">
        <v>411200</v>
      </c>
      <c r="B36" s="132" t="s">
        <v>104</v>
      </c>
      <c r="C36" s="94">
        <v>0.25600000000000001</v>
      </c>
      <c r="D36" s="91">
        <v>2</v>
      </c>
      <c r="E36" s="91">
        <v>1</v>
      </c>
      <c r="F36" s="87" t="s">
        <v>482</v>
      </c>
      <c r="G36" s="91" t="s">
        <v>11</v>
      </c>
      <c r="H36" s="95">
        <v>39682</v>
      </c>
      <c r="I36" s="96">
        <v>39787</v>
      </c>
      <c r="J36" s="91" t="s">
        <v>76</v>
      </c>
      <c r="K36" s="91">
        <v>3</v>
      </c>
      <c r="L36" s="111">
        <v>11.71875</v>
      </c>
      <c r="M36" s="91" t="s">
        <v>33</v>
      </c>
      <c r="N36" s="115" t="s">
        <v>105</v>
      </c>
      <c r="O36" s="91" t="s">
        <v>58</v>
      </c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6"/>
      <c r="CE36" s="36"/>
      <c r="CF36" s="36"/>
      <c r="CG36" s="36"/>
      <c r="CH36" s="36"/>
      <c r="CI36" s="36"/>
      <c r="CJ36" s="36"/>
      <c r="CK36" s="36"/>
      <c r="CL36" s="36"/>
      <c r="CM36" s="36"/>
      <c r="CN36" s="36"/>
      <c r="CO36" s="36"/>
      <c r="CP36" s="36"/>
      <c r="CQ36" s="36"/>
      <c r="CR36" s="36"/>
      <c r="CS36" s="36"/>
      <c r="CT36" s="36"/>
      <c r="CU36" s="36"/>
      <c r="CV36" s="36"/>
      <c r="CW36" s="36"/>
      <c r="CX36" s="36"/>
      <c r="CY36" s="36"/>
      <c r="CZ36" s="36"/>
      <c r="DA36" s="36"/>
      <c r="DB36" s="36"/>
      <c r="DC36" s="36"/>
      <c r="DD36" s="36"/>
      <c r="DE36" s="36"/>
      <c r="DF36" s="36"/>
      <c r="DG36" s="36"/>
      <c r="DH36" s="36"/>
      <c r="DI36" s="36"/>
      <c r="DJ36" s="36"/>
      <c r="DK36" s="36"/>
      <c r="DL36" s="36"/>
      <c r="DM36" s="36"/>
      <c r="DN36" s="36"/>
      <c r="DO36" s="36"/>
      <c r="DP36" s="36"/>
      <c r="DQ36" s="36"/>
      <c r="DR36" s="36"/>
      <c r="DS36" s="36"/>
      <c r="DT36" s="36"/>
      <c r="DU36" s="36"/>
      <c r="DV36" s="36"/>
      <c r="DW36" s="36"/>
      <c r="DX36" s="36"/>
      <c r="DY36" s="36"/>
      <c r="DZ36" s="36"/>
      <c r="EA36" s="36"/>
      <c r="EB36" s="36"/>
      <c r="EC36" s="36"/>
      <c r="ED36" s="36"/>
      <c r="EE36" s="36"/>
      <c r="EF36" s="36"/>
      <c r="EG36" s="36"/>
      <c r="EH36" s="36"/>
      <c r="EI36" s="36"/>
      <c r="EJ36" s="36"/>
      <c r="EK36" s="36"/>
      <c r="EL36" s="36"/>
      <c r="EM36" s="36"/>
      <c r="EN36" s="36"/>
      <c r="EO36" s="36"/>
      <c r="EP36" s="36"/>
      <c r="EQ36" s="36"/>
      <c r="ER36" s="36"/>
      <c r="ES36" s="36"/>
      <c r="ET36" s="36"/>
      <c r="EU36" s="36"/>
      <c r="EV36" s="36"/>
      <c r="EW36" s="36"/>
      <c r="EX36" s="36"/>
      <c r="EY36" s="36"/>
      <c r="EZ36" s="36"/>
      <c r="FA36" s="36"/>
      <c r="FB36" s="36"/>
      <c r="FC36" s="36"/>
      <c r="FD36" s="36"/>
      <c r="FE36" s="36"/>
      <c r="FF36" s="36"/>
      <c r="FG36" s="36"/>
      <c r="FH36" s="36"/>
      <c r="FI36" s="36"/>
      <c r="FJ36" s="36"/>
      <c r="FK36" s="36"/>
      <c r="FL36" s="36"/>
      <c r="FM36" s="36"/>
      <c r="FN36" s="36"/>
      <c r="FO36" s="36"/>
      <c r="FP36" s="36"/>
      <c r="FQ36" s="36"/>
      <c r="FR36" s="36"/>
      <c r="FS36" s="36"/>
      <c r="FT36" s="36"/>
      <c r="FU36" s="36"/>
      <c r="FV36" s="36"/>
      <c r="FW36" s="36"/>
      <c r="FX36" s="36"/>
      <c r="FY36" s="36"/>
      <c r="FZ36" s="36"/>
      <c r="GA36" s="36"/>
      <c r="GB36" s="36"/>
      <c r="GC36" s="36"/>
      <c r="GD36" s="36"/>
      <c r="GE36" s="36"/>
      <c r="GF36" s="36"/>
      <c r="GG36" s="36"/>
      <c r="GH36" s="36"/>
      <c r="GI36" s="36"/>
      <c r="GJ36" s="36"/>
      <c r="GK36" s="36"/>
      <c r="GL36" s="36"/>
      <c r="GM36" s="36"/>
      <c r="GN36" s="36"/>
      <c r="GO36" s="36"/>
      <c r="GP36" s="36"/>
      <c r="GQ36" s="36"/>
      <c r="GR36" s="36"/>
      <c r="GS36" s="36"/>
      <c r="GT36" s="36"/>
      <c r="GU36" s="36"/>
      <c r="GV36" s="36"/>
      <c r="GW36" s="36"/>
      <c r="GX36" s="36"/>
      <c r="GY36" s="36"/>
    </row>
    <row r="37" spans="1:207" ht="25.5" customHeight="1" x14ac:dyDescent="0.2">
      <c r="A37" s="84">
        <v>640600</v>
      </c>
      <c r="B37" s="132" t="s">
        <v>514</v>
      </c>
      <c r="C37" s="85">
        <v>0.33</v>
      </c>
      <c r="D37" s="87">
        <v>12</v>
      </c>
      <c r="E37" s="87">
        <v>10</v>
      </c>
      <c r="F37" s="108" t="s">
        <v>86</v>
      </c>
      <c r="G37" s="87" t="s">
        <v>11</v>
      </c>
      <c r="H37" s="97">
        <v>41960</v>
      </c>
      <c r="I37" s="86">
        <v>41970</v>
      </c>
      <c r="J37" s="87" t="s">
        <v>87</v>
      </c>
      <c r="K37" s="87">
        <v>22</v>
      </c>
      <c r="L37" s="111">
        <v>66.666666666666657</v>
      </c>
      <c r="M37" s="87" t="s">
        <v>33</v>
      </c>
      <c r="N37" s="90" t="s">
        <v>60</v>
      </c>
      <c r="O37" s="91" t="s">
        <v>61</v>
      </c>
    </row>
    <row r="38" spans="1:207" s="36" customFormat="1" ht="25.5" customHeight="1" x14ac:dyDescent="0.2">
      <c r="A38" s="84">
        <v>535300</v>
      </c>
      <c r="B38" s="132" t="s">
        <v>72</v>
      </c>
      <c r="C38" s="94">
        <v>5.2769999999999997E-2</v>
      </c>
      <c r="D38" s="91">
        <v>1</v>
      </c>
      <c r="E38" s="91">
        <v>0</v>
      </c>
      <c r="F38" s="87" t="s">
        <v>480</v>
      </c>
      <c r="G38" s="91" t="s">
        <v>11</v>
      </c>
      <c r="H38" s="147">
        <v>38299</v>
      </c>
      <c r="I38" s="147" t="s">
        <v>73</v>
      </c>
      <c r="J38" s="91" t="s">
        <v>74</v>
      </c>
      <c r="K38" s="91">
        <v>1</v>
      </c>
      <c r="L38" s="111">
        <v>18.950161076369149</v>
      </c>
      <c r="M38" s="91" t="s">
        <v>33</v>
      </c>
      <c r="N38" s="138" t="s">
        <v>23</v>
      </c>
      <c r="O38" s="91" t="s">
        <v>24</v>
      </c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</row>
    <row r="39" spans="1:207" ht="25.5" customHeight="1" x14ac:dyDescent="0.2">
      <c r="A39" s="84">
        <v>409300</v>
      </c>
      <c r="B39" s="132" t="s">
        <v>75</v>
      </c>
      <c r="C39" s="94">
        <v>0.16839999999999999</v>
      </c>
      <c r="D39" s="91">
        <v>1</v>
      </c>
      <c r="E39" s="91">
        <v>0</v>
      </c>
      <c r="F39" s="87" t="s">
        <v>481</v>
      </c>
      <c r="G39" s="87" t="s">
        <v>11</v>
      </c>
      <c r="H39" s="96">
        <v>39345</v>
      </c>
      <c r="I39" s="96">
        <v>40029</v>
      </c>
      <c r="J39" s="91" t="s">
        <v>76</v>
      </c>
      <c r="K39" s="91">
        <v>1</v>
      </c>
      <c r="L39" s="111">
        <v>5.9382422802850359</v>
      </c>
      <c r="M39" s="91" t="s">
        <v>33</v>
      </c>
      <c r="N39" s="138" t="s">
        <v>34</v>
      </c>
      <c r="O39" s="135" t="s">
        <v>15</v>
      </c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</row>
    <row r="40" spans="1:207" ht="25.5" customHeight="1" x14ac:dyDescent="0.2">
      <c r="A40" s="88">
        <v>501500</v>
      </c>
      <c r="B40" s="132" t="s">
        <v>513</v>
      </c>
      <c r="C40" s="85">
        <v>0.05</v>
      </c>
      <c r="D40" s="87">
        <v>1</v>
      </c>
      <c r="E40" s="87">
        <v>0</v>
      </c>
      <c r="F40" s="108" t="s">
        <v>79</v>
      </c>
      <c r="G40" s="87" t="s">
        <v>11</v>
      </c>
      <c r="H40" s="89">
        <v>41771</v>
      </c>
      <c r="I40" s="86">
        <v>42066</v>
      </c>
      <c r="J40" s="87" t="s">
        <v>47</v>
      </c>
      <c r="K40" s="87">
        <v>1</v>
      </c>
      <c r="L40" s="111">
        <v>20</v>
      </c>
      <c r="M40" s="87" t="s">
        <v>33</v>
      </c>
      <c r="N40" s="90" t="s">
        <v>80</v>
      </c>
      <c r="O40" s="135" t="s">
        <v>61</v>
      </c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  <c r="DV40" s="36"/>
      <c r="DW40" s="36"/>
      <c r="DX40" s="36"/>
      <c r="DY40" s="36"/>
      <c r="DZ40" s="36"/>
      <c r="EA40" s="36"/>
      <c r="EB40" s="36"/>
      <c r="EC40" s="36"/>
      <c r="ED40" s="36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/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36"/>
      <c r="FK40" s="36"/>
      <c r="FL40" s="36"/>
      <c r="FM40" s="36"/>
      <c r="FN40" s="36"/>
      <c r="FO40" s="36"/>
      <c r="FP40" s="36"/>
      <c r="FQ40" s="36"/>
      <c r="FR40" s="36"/>
      <c r="FS40" s="36"/>
      <c r="FT40" s="36"/>
      <c r="FU40" s="36"/>
      <c r="FV40" s="36"/>
      <c r="FW40" s="36"/>
      <c r="FX40" s="36"/>
      <c r="FY40" s="36"/>
      <c r="FZ40" s="36"/>
      <c r="GA40" s="36"/>
      <c r="GB40" s="36"/>
      <c r="GC40" s="36"/>
      <c r="GD40" s="36"/>
      <c r="GE40" s="36"/>
      <c r="GF40" s="36"/>
      <c r="GG40" s="36"/>
      <c r="GH40" s="36"/>
      <c r="GI40" s="36"/>
      <c r="GJ40" s="36"/>
      <c r="GK40" s="36"/>
      <c r="GL40" s="36"/>
      <c r="GM40" s="36"/>
      <c r="GN40" s="36"/>
      <c r="GO40" s="36"/>
      <c r="GP40" s="36"/>
      <c r="GQ40" s="36"/>
      <c r="GR40" s="36"/>
      <c r="GS40" s="36"/>
      <c r="GT40" s="36"/>
      <c r="GU40" s="36"/>
      <c r="GV40" s="36"/>
      <c r="GW40" s="36"/>
      <c r="GX40" s="36"/>
      <c r="GY40" s="36"/>
    </row>
    <row r="41" spans="1:207" ht="25.5" customHeight="1" x14ac:dyDescent="0.2">
      <c r="A41" s="84">
        <v>636800</v>
      </c>
      <c r="B41" s="132" t="s">
        <v>515</v>
      </c>
      <c r="C41" s="85">
        <v>0.02</v>
      </c>
      <c r="D41" s="87">
        <v>1</v>
      </c>
      <c r="E41" s="87">
        <v>0</v>
      </c>
      <c r="F41" s="108" t="s">
        <v>97</v>
      </c>
      <c r="G41" s="87" t="s">
        <v>11</v>
      </c>
      <c r="H41" s="89">
        <v>41837</v>
      </c>
      <c r="I41" s="86">
        <v>42037</v>
      </c>
      <c r="J41" s="87" t="s">
        <v>47</v>
      </c>
      <c r="K41" s="87">
        <v>1</v>
      </c>
      <c r="L41" s="111">
        <v>50</v>
      </c>
      <c r="M41" s="87" t="s">
        <v>33</v>
      </c>
      <c r="N41" s="90" t="s">
        <v>80</v>
      </c>
      <c r="O41" s="135" t="s">
        <v>61</v>
      </c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/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6"/>
      <c r="FT41" s="36"/>
      <c r="FU41" s="36"/>
      <c r="FV41" s="36"/>
      <c r="FW41" s="36"/>
      <c r="FX41" s="36"/>
      <c r="FY41" s="36"/>
      <c r="FZ41" s="36"/>
      <c r="GA41" s="36"/>
      <c r="GB41" s="36"/>
      <c r="GC41" s="36"/>
      <c r="GD41" s="36"/>
      <c r="GE41" s="36"/>
      <c r="GF41" s="36"/>
      <c r="GG41" s="36"/>
      <c r="GH41" s="36"/>
      <c r="GI41" s="36"/>
      <c r="GJ41" s="36"/>
      <c r="GK41" s="36"/>
      <c r="GL41" s="36"/>
      <c r="GM41" s="36"/>
      <c r="GN41" s="36"/>
      <c r="GO41" s="36"/>
      <c r="GP41" s="36"/>
      <c r="GQ41" s="36"/>
      <c r="GR41" s="36"/>
      <c r="GS41" s="36"/>
      <c r="GT41" s="36"/>
      <c r="GU41" s="36"/>
      <c r="GV41" s="36"/>
      <c r="GW41" s="36"/>
      <c r="GX41" s="36"/>
      <c r="GY41" s="36"/>
    </row>
    <row r="42" spans="1:207" s="36" customFormat="1" ht="25.5" customHeight="1" x14ac:dyDescent="0.2">
      <c r="A42" s="28">
        <v>630500</v>
      </c>
      <c r="B42" s="131" t="s">
        <v>517</v>
      </c>
      <c r="C42" s="29">
        <v>0.47</v>
      </c>
      <c r="D42" s="45">
        <v>18</v>
      </c>
      <c r="E42" s="45">
        <v>0</v>
      </c>
      <c r="F42" s="118" t="s">
        <v>83</v>
      </c>
      <c r="G42" s="45" t="s">
        <v>11</v>
      </c>
      <c r="H42" s="31">
        <v>41544</v>
      </c>
      <c r="I42" s="32">
        <v>41793</v>
      </c>
      <c r="J42" s="45" t="s">
        <v>57</v>
      </c>
      <c r="K42" s="45">
        <v>18</v>
      </c>
      <c r="L42" s="69">
        <v>38.297872340425535</v>
      </c>
      <c r="M42" s="45" t="s">
        <v>13</v>
      </c>
      <c r="N42" s="35" t="s">
        <v>14</v>
      </c>
      <c r="O42" s="125" t="s">
        <v>15</v>
      </c>
    </row>
    <row r="43" spans="1:207" s="15" customFormat="1" ht="25.5" customHeight="1" x14ac:dyDescent="0.2">
      <c r="A43" s="37">
        <v>566200</v>
      </c>
      <c r="B43" s="131" t="s">
        <v>62</v>
      </c>
      <c r="C43" s="38">
        <v>0.01</v>
      </c>
      <c r="D43" s="33">
        <v>2</v>
      </c>
      <c r="E43" s="33">
        <v>0</v>
      </c>
      <c r="F43" s="45" t="s">
        <v>484</v>
      </c>
      <c r="G43" s="33" t="s">
        <v>11</v>
      </c>
      <c r="H43" s="34">
        <v>39017</v>
      </c>
      <c r="I43" s="34">
        <v>39308</v>
      </c>
      <c r="J43" s="33" t="s">
        <v>63</v>
      </c>
      <c r="K43" s="33">
        <v>2</v>
      </c>
      <c r="L43" s="69">
        <v>200</v>
      </c>
      <c r="M43" s="33" t="s">
        <v>13</v>
      </c>
      <c r="N43" s="137" t="s">
        <v>64</v>
      </c>
      <c r="O43" s="125" t="s">
        <v>15</v>
      </c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36"/>
      <c r="GO43" s="36"/>
      <c r="GP43" s="36"/>
      <c r="GQ43" s="36"/>
      <c r="GR43" s="36"/>
      <c r="GS43" s="36"/>
      <c r="GT43" s="36"/>
      <c r="GU43" s="36"/>
      <c r="GV43" s="36"/>
      <c r="GW43" s="36"/>
      <c r="GX43" s="36"/>
      <c r="GY43" s="36"/>
    </row>
    <row r="44" spans="1:207" ht="25.5" customHeight="1" x14ac:dyDescent="0.2">
      <c r="A44" s="28">
        <v>639200</v>
      </c>
      <c r="B44" s="131" t="s">
        <v>521</v>
      </c>
      <c r="C44" s="29">
        <v>0.23</v>
      </c>
      <c r="D44" s="45">
        <v>26</v>
      </c>
      <c r="E44" s="45">
        <v>0</v>
      </c>
      <c r="F44" s="120" t="s">
        <v>100</v>
      </c>
      <c r="G44" s="45" t="s">
        <v>11</v>
      </c>
      <c r="H44" s="31">
        <v>41897</v>
      </c>
      <c r="I44" s="32">
        <v>42088</v>
      </c>
      <c r="J44" s="45" t="s">
        <v>89</v>
      </c>
      <c r="K44" s="45">
        <v>26</v>
      </c>
      <c r="L44" s="69">
        <v>113.04347826086956</v>
      </c>
      <c r="M44" s="45" t="s">
        <v>13</v>
      </c>
      <c r="N44" s="35" t="s">
        <v>101</v>
      </c>
      <c r="O44" s="125" t="s">
        <v>38</v>
      </c>
    </row>
    <row r="45" spans="1:207" ht="25.5" customHeight="1" x14ac:dyDescent="0.2">
      <c r="A45" s="28">
        <v>646700</v>
      </c>
      <c r="B45" s="131" t="s">
        <v>26</v>
      </c>
      <c r="C45" s="38">
        <v>0.22</v>
      </c>
      <c r="D45" s="33">
        <v>0</v>
      </c>
      <c r="E45" s="33">
        <v>2</v>
      </c>
      <c r="F45" s="45" t="s">
        <v>483</v>
      </c>
      <c r="G45" s="45" t="s">
        <v>11</v>
      </c>
      <c r="H45" s="62">
        <v>40735</v>
      </c>
      <c r="I45" s="34">
        <v>41375</v>
      </c>
      <c r="J45" s="33" t="s">
        <v>29</v>
      </c>
      <c r="K45" s="33">
        <v>4</v>
      </c>
      <c r="L45" s="69">
        <v>18.181818181818183</v>
      </c>
      <c r="M45" s="33" t="s">
        <v>13</v>
      </c>
      <c r="N45" s="137" t="s">
        <v>30</v>
      </c>
      <c r="O45" s="125" t="s">
        <v>15</v>
      </c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6"/>
      <c r="GC45" s="36"/>
      <c r="GD45" s="36"/>
      <c r="GE45" s="36"/>
      <c r="GF45" s="36"/>
      <c r="GG45" s="36"/>
      <c r="GH45" s="36"/>
      <c r="GI45" s="36"/>
      <c r="GJ45" s="36"/>
      <c r="GK45" s="36"/>
      <c r="GL45" s="36"/>
      <c r="GM45" s="36"/>
      <c r="GN45" s="36"/>
      <c r="GO45" s="36"/>
      <c r="GP45" s="36"/>
      <c r="GQ45" s="36"/>
      <c r="GR45" s="36"/>
      <c r="GS45" s="36"/>
      <c r="GT45" s="36"/>
      <c r="GU45" s="36"/>
      <c r="GV45" s="36"/>
      <c r="GW45" s="36"/>
      <c r="GX45" s="36"/>
      <c r="GY45" s="36"/>
    </row>
    <row r="46" spans="1:207" ht="25.5" customHeight="1" x14ac:dyDescent="0.2">
      <c r="A46" s="28">
        <v>550100</v>
      </c>
      <c r="B46" s="131" t="s">
        <v>81</v>
      </c>
      <c r="C46" s="38">
        <v>1.196</v>
      </c>
      <c r="D46" s="33">
        <v>7</v>
      </c>
      <c r="E46" s="33">
        <v>3</v>
      </c>
      <c r="F46" s="118" t="s">
        <v>82</v>
      </c>
      <c r="G46" s="45" t="s">
        <v>11</v>
      </c>
      <c r="H46" s="31">
        <v>41663</v>
      </c>
      <c r="I46" s="46">
        <v>41807</v>
      </c>
      <c r="J46" s="33" t="s">
        <v>76</v>
      </c>
      <c r="K46" s="33">
        <v>12</v>
      </c>
      <c r="L46" s="69">
        <v>10.033444816053512</v>
      </c>
      <c r="M46" s="33" t="s">
        <v>13</v>
      </c>
      <c r="N46" s="137" t="s">
        <v>30</v>
      </c>
      <c r="O46" s="125" t="s">
        <v>15</v>
      </c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</row>
    <row r="47" spans="1:207" ht="25.5" customHeight="1" x14ac:dyDescent="0.2">
      <c r="A47" s="28">
        <v>642400</v>
      </c>
      <c r="B47" s="131" t="s">
        <v>520</v>
      </c>
      <c r="C47" s="29">
        <v>0.3</v>
      </c>
      <c r="D47" s="45">
        <v>6</v>
      </c>
      <c r="E47" s="45">
        <v>0</v>
      </c>
      <c r="F47" s="45" t="s">
        <v>94</v>
      </c>
      <c r="G47" s="45" t="s">
        <v>11</v>
      </c>
      <c r="H47" s="31">
        <v>42023</v>
      </c>
      <c r="I47" s="32">
        <v>42090</v>
      </c>
      <c r="J47" s="45" t="s">
        <v>57</v>
      </c>
      <c r="K47" s="45">
        <v>6</v>
      </c>
      <c r="L47" s="69">
        <v>20</v>
      </c>
      <c r="M47" s="45" t="s">
        <v>13</v>
      </c>
      <c r="N47" s="35" t="s">
        <v>30</v>
      </c>
      <c r="O47" s="125" t="s">
        <v>15</v>
      </c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</row>
    <row r="48" spans="1:207" ht="25.5" customHeight="1" x14ac:dyDescent="0.2">
      <c r="A48" s="28">
        <v>230100</v>
      </c>
      <c r="B48" s="131" t="s">
        <v>84</v>
      </c>
      <c r="C48" s="33">
        <v>0.06</v>
      </c>
      <c r="D48" s="33">
        <v>1</v>
      </c>
      <c r="E48" s="33">
        <v>0</v>
      </c>
      <c r="F48" s="45" t="s">
        <v>486</v>
      </c>
      <c r="G48" s="33" t="s">
        <v>11</v>
      </c>
      <c r="H48" s="46">
        <v>41165</v>
      </c>
      <c r="I48" s="46">
        <v>41262</v>
      </c>
      <c r="J48" s="38" t="s">
        <v>76</v>
      </c>
      <c r="K48" s="33">
        <v>1</v>
      </c>
      <c r="L48" s="69">
        <v>16.666666666666668</v>
      </c>
      <c r="M48" s="33" t="s">
        <v>13</v>
      </c>
      <c r="N48" s="35" t="s">
        <v>85</v>
      </c>
      <c r="O48" s="33" t="s">
        <v>58</v>
      </c>
    </row>
    <row r="49" spans="1:207" s="4" customFormat="1" ht="25.5" customHeight="1" x14ac:dyDescent="0.2">
      <c r="A49" s="28">
        <v>619800</v>
      </c>
      <c r="B49" s="131" t="s">
        <v>263</v>
      </c>
      <c r="C49" s="33">
        <v>0.05</v>
      </c>
      <c r="D49" s="33">
        <v>1</v>
      </c>
      <c r="E49" s="33">
        <v>0</v>
      </c>
      <c r="F49" s="45" t="s">
        <v>264</v>
      </c>
      <c r="G49" s="33" t="s">
        <v>11</v>
      </c>
      <c r="H49" s="31">
        <v>42027</v>
      </c>
      <c r="I49" s="46">
        <v>42079</v>
      </c>
      <c r="J49" s="38" t="s">
        <v>47</v>
      </c>
      <c r="K49" s="33">
        <v>1</v>
      </c>
      <c r="L49" s="69">
        <v>20</v>
      </c>
      <c r="M49" s="33" t="s">
        <v>13</v>
      </c>
      <c r="N49" s="35" t="s">
        <v>85</v>
      </c>
      <c r="O49" s="33" t="s">
        <v>58</v>
      </c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6"/>
      <c r="GC49" s="36"/>
      <c r="GD49" s="36"/>
      <c r="GE49" s="36"/>
      <c r="GF49" s="36"/>
      <c r="GG49" s="36"/>
      <c r="GH49" s="36"/>
      <c r="GI49" s="36"/>
      <c r="GJ49" s="36"/>
      <c r="GK49" s="36"/>
      <c r="GL49" s="36"/>
      <c r="GM49" s="36"/>
      <c r="GN49" s="36"/>
      <c r="GO49" s="36"/>
      <c r="GP49" s="36"/>
      <c r="GQ49" s="36"/>
      <c r="GR49" s="36"/>
      <c r="GS49" s="36"/>
      <c r="GT49" s="36"/>
      <c r="GU49" s="36"/>
      <c r="GV49" s="36"/>
      <c r="GW49" s="36"/>
      <c r="GX49" s="36"/>
      <c r="GY49" s="36"/>
    </row>
    <row r="50" spans="1:207" s="36" customFormat="1" ht="25.5" customHeight="1" x14ac:dyDescent="0.2">
      <c r="A50" s="28">
        <v>91000</v>
      </c>
      <c r="B50" s="131" t="s">
        <v>106</v>
      </c>
      <c r="C50" s="38">
        <v>0.22</v>
      </c>
      <c r="D50" s="33">
        <v>0</v>
      </c>
      <c r="E50" s="33">
        <v>1</v>
      </c>
      <c r="F50" s="45" t="s">
        <v>425</v>
      </c>
      <c r="G50" s="33" t="s">
        <v>11</v>
      </c>
      <c r="H50" s="51">
        <v>30525</v>
      </c>
      <c r="I50" s="34">
        <v>29847</v>
      </c>
      <c r="J50" s="33" t="s">
        <v>76</v>
      </c>
      <c r="K50" s="33">
        <v>3</v>
      </c>
      <c r="L50" s="69">
        <v>13.636363636363637</v>
      </c>
      <c r="M50" s="33" t="s">
        <v>13</v>
      </c>
      <c r="N50" s="137" t="s">
        <v>52</v>
      </c>
      <c r="O50" s="33" t="s">
        <v>58</v>
      </c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8"/>
      <c r="FX50" s="8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8"/>
      <c r="GM50" s="8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</row>
    <row r="51" spans="1:207" s="4" customFormat="1" ht="25.5" customHeight="1" x14ac:dyDescent="0.2">
      <c r="A51" s="28">
        <v>642200</v>
      </c>
      <c r="B51" s="131" t="s">
        <v>491</v>
      </c>
      <c r="C51" s="29">
        <v>0.05</v>
      </c>
      <c r="D51" s="45">
        <v>2</v>
      </c>
      <c r="E51" s="45">
        <v>0</v>
      </c>
      <c r="F51" s="45" t="s">
        <v>59</v>
      </c>
      <c r="G51" s="45" t="s">
        <v>11</v>
      </c>
      <c r="H51" s="31">
        <v>42017</v>
      </c>
      <c r="I51" s="32">
        <v>42090</v>
      </c>
      <c r="J51" s="45" t="s">
        <v>57</v>
      </c>
      <c r="K51" s="45">
        <v>2</v>
      </c>
      <c r="L51" s="69">
        <v>40</v>
      </c>
      <c r="M51" s="45" t="s">
        <v>13</v>
      </c>
      <c r="N51" s="35" t="s">
        <v>60</v>
      </c>
      <c r="O51" s="33" t="s">
        <v>61</v>
      </c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/>
      <c r="GR51" s="36"/>
      <c r="GS51" s="36"/>
      <c r="GT51" s="36"/>
      <c r="GU51" s="36"/>
      <c r="GV51" s="36"/>
      <c r="GW51" s="36"/>
      <c r="GX51" s="36"/>
      <c r="GY51" s="36"/>
    </row>
    <row r="52" spans="1:207" ht="25.5" customHeight="1" x14ac:dyDescent="0.2">
      <c r="A52" s="28">
        <v>634300</v>
      </c>
      <c r="B52" s="131" t="s">
        <v>518</v>
      </c>
      <c r="C52" s="29">
        <v>0.18</v>
      </c>
      <c r="D52" s="45">
        <v>18</v>
      </c>
      <c r="E52" s="45">
        <v>0</v>
      </c>
      <c r="F52" s="120" t="s">
        <v>88</v>
      </c>
      <c r="G52" s="45" t="s">
        <v>11</v>
      </c>
      <c r="H52" s="31">
        <v>41761</v>
      </c>
      <c r="I52" s="32">
        <v>41836</v>
      </c>
      <c r="J52" s="45" t="s">
        <v>89</v>
      </c>
      <c r="K52" s="45">
        <v>18</v>
      </c>
      <c r="L52" s="69">
        <v>100</v>
      </c>
      <c r="M52" s="45" t="s">
        <v>13</v>
      </c>
      <c r="N52" s="35" t="s">
        <v>23</v>
      </c>
      <c r="O52" s="33" t="s">
        <v>24</v>
      </c>
    </row>
    <row r="53" spans="1:207" ht="25.5" customHeight="1" x14ac:dyDescent="0.2">
      <c r="A53" s="28">
        <v>559200</v>
      </c>
      <c r="B53" s="131" t="s">
        <v>90</v>
      </c>
      <c r="C53" s="38">
        <v>0.37930000000000003</v>
      </c>
      <c r="D53" s="33">
        <v>41</v>
      </c>
      <c r="E53" s="33">
        <v>0</v>
      </c>
      <c r="F53" s="45" t="s">
        <v>487</v>
      </c>
      <c r="G53" s="33" t="s">
        <v>11</v>
      </c>
      <c r="H53" s="51">
        <v>38723</v>
      </c>
      <c r="I53" s="34">
        <v>39723</v>
      </c>
      <c r="J53" s="33" t="s">
        <v>89</v>
      </c>
      <c r="K53" s="33">
        <v>41</v>
      </c>
      <c r="L53" s="69">
        <v>108.09385710519378</v>
      </c>
      <c r="M53" s="33" t="s">
        <v>13</v>
      </c>
      <c r="N53" s="137" t="s">
        <v>23</v>
      </c>
      <c r="O53" s="33" t="s">
        <v>24</v>
      </c>
    </row>
    <row r="54" spans="1:207" s="36" customFormat="1" ht="25.5" customHeight="1" x14ac:dyDescent="0.2">
      <c r="A54" s="28">
        <v>626800</v>
      </c>
      <c r="B54" s="131" t="s">
        <v>519</v>
      </c>
      <c r="C54" s="29">
        <v>0.56999999999999995</v>
      </c>
      <c r="D54" s="45">
        <v>14</v>
      </c>
      <c r="E54" s="45">
        <v>8</v>
      </c>
      <c r="F54" s="118" t="s">
        <v>91</v>
      </c>
      <c r="G54" s="45" t="s">
        <v>11</v>
      </c>
      <c r="H54" s="50">
        <v>41355</v>
      </c>
      <c r="I54" s="32">
        <v>41725</v>
      </c>
      <c r="J54" s="45" t="s">
        <v>92</v>
      </c>
      <c r="K54" s="45">
        <v>22</v>
      </c>
      <c r="L54" s="69">
        <v>38.596491228070178</v>
      </c>
      <c r="M54" s="45" t="s">
        <v>13</v>
      </c>
      <c r="N54" s="35" t="s">
        <v>93</v>
      </c>
      <c r="O54" s="125" t="s">
        <v>58</v>
      </c>
    </row>
    <row r="55" spans="1:207" s="36" customFormat="1" ht="25.5" customHeight="1" x14ac:dyDescent="0.2">
      <c r="A55" s="28">
        <v>640000</v>
      </c>
      <c r="B55" s="131" t="s">
        <v>516</v>
      </c>
      <c r="C55" s="29">
        <v>0.12</v>
      </c>
      <c r="D55" s="45">
        <v>2</v>
      </c>
      <c r="E55" s="45">
        <v>0</v>
      </c>
      <c r="F55" s="120" t="s">
        <v>278</v>
      </c>
      <c r="G55" s="45" t="s">
        <v>11</v>
      </c>
      <c r="H55" s="50">
        <v>41939</v>
      </c>
      <c r="I55" s="32">
        <v>41957</v>
      </c>
      <c r="J55" s="45" t="s">
        <v>279</v>
      </c>
      <c r="K55" s="45">
        <v>2</v>
      </c>
      <c r="L55" s="69">
        <v>16.666666666666668</v>
      </c>
      <c r="M55" s="45" t="s">
        <v>13</v>
      </c>
      <c r="N55" s="35" t="s">
        <v>34</v>
      </c>
      <c r="O55" s="125" t="s">
        <v>15</v>
      </c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8"/>
      <c r="EE55" s="8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8"/>
      <c r="ET55" s="8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8"/>
      <c r="FI55" s="8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8"/>
      <c r="FX55" s="8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8"/>
      <c r="GM55" s="8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</row>
    <row r="56" spans="1:207" s="36" customFormat="1" ht="25.5" customHeight="1" x14ac:dyDescent="0.2">
      <c r="A56" s="28">
        <v>610700</v>
      </c>
      <c r="B56" s="131" t="s">
        <v>102</v>
      </c>
      <c r="C56" s="33">
        <v>0.08</v>
      </c>
      <c r="D56" s="33">
        <v>3</v>
      </c>
      <c r="E56" s="33">
        <v>0</v>
      </c>
      <c r="F56" s="45" t="s">
        <v>477</v>
      </c>
      <c r="G56" s="33" t="s">
        <v>11</v>
      </c>
      <c r="H56" s="46">
        <v>41003</v>
      </c>
      <c r="I56" s="46">
        <v>42093</v>
      </c>
      <c r="J56" s="33" t="s">
        <v>103</v>
      </c>
      <c r="K56" s="33">
        <v>3</v>
      </c>
      <c r="L56" s="69">
        <v>37.5</v>
      </c>
      <c r="M56" s="33" t="s">
        <v>13</v>
      </c>
      <c r="N56" s="35" t="s">
        <v>34</v>
      </c>
      <c r="O56" s="125" t="s">
        <v>15</v>
      </c>
    </row>
    <row r="57" spans="1:207" s="36" customFormat="1" ht="25.5" customHeight="1" x14ac:dyDescent="0.2">
      <c r="A57" s="28">
        <v>541900</v>
      </c>
      <c r="B57" s="131" t="s">
        <v>77</v>
      </c>
      <c r="C57" s="38">
        <v>0.16</v>
      </c>
      <c r="D57" s="33">
        <v>17</v>
      </c>
      <c r="E57" s="33">
        <v>0</v>
      </c>
      <c r="F57" s="122" t="s">
        <v>485</v>
      </c>
      <c r="G57" s="33" t="s">
        <v>11</v>
      </c>
      <c r="H57" s="34">
        <v>38380</v>
      </c>
      <c r="I57" s="34">
        <v>39407</v>
      </c>
      <c r="J57" s="33" t="s">
        <v>76</v>
      </c>
      <c r="K57" s="33">
        <v>17</v>
      </c>
      <c r="L57" s="69">
        <v>106.25</v>
      </c>
      <c r="M57" s="33" t="s">
        <v>13</v>
      </c>
      <c r="N57" s="137" t="s">
        <v>78</v>
      </c>
      <c r="O57" s="125" t="s">
        <v>15</v>
      </c>
    </row>
    <row r="58" spans="1:207" ht="25.5" customHeight="1" x14ac:dyDescent="0.2">
      <c r="A58" s="28">
        <v>609100</v>
      </c>
      <c r="B58" s="131" t="s">
        <v>95</v>
      </c>
      <c r="C58" s="33">
        <v>0.02</v>
      </c>
      <c r="D58" s="33">
        <v>4</v>
      </c>
      <c r="E58" s="33">
        <v>0</v>
      </c>
      <c r="F58" s="45" t="s">
        <v>488</v>
      </c>
      <c r="G58" s="33" t="s">
        <v>11</v>
      </c>
      <c r="H58" s="34">
        <v>40934</v>
      </c>
      <c r="I58" s="34">
        <v>41970</v>
      </c>
      <c r="J58" s="33" t="s">
        <v>96</v>
      </c>
      <c r="K58" s="33">
        <v>4</v>
      </c>
      <c r="L58" s="69">
        <v>200</v>
      </c>
      <c r="M58" s="33" t="s">
        <v>13</v>
      </c>
      <c r="N58" s="137" t="s">
        <v>78</v>
      </c>
      <c r="O58" s="125" t="s">
        <v>15</v>
      </c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T58" s="36"/>
      <c r="FU58" s="36"/>
      <c r="FV58" s="36"/>
      <c r="FW58" s="36"/>
      <c r="FX58" s="36"/>
      <c r="FY58" s="36"/>
      <c r="FZ58" s="36"/>
      <c r="GA58" s="36"/>
      <c r="GB58" s="36"/>
      <c r="GC58" s="36"/>
      <c r="GD58" s="36"/>
      <c r="GE58" s="36"/>
      <c r="GF58" s="36"/>
      <c r="GG58" s="36"/>
      <c r="GH58" s="36"/>
      <c r="GI58" s="36"/>
      <c r="GJ58" s="36"/>
      <c r="GK58" s="36"/>
      <c r="GL58" s="36"/>
      <c r="GM58" s="36"/>
      <c r="GN58" s="36"/>
      <c r="GO58" s="36"/>
      <c r="GP58" s="36"/>
      <c r="GQ58" s="36"/>
      <c r="GR58" s="36"/>
      <c r="GS58" s="36"/>
      <c r="GT58" s="36"/>
      <c r="GU58" s="36"/>
      <c r="GV58" s="36"/>
      <c r="GW58" s="36"/>
      <c r="GX58" s="36"/>
      <c r="GY58" s="36"/>
    </row>
    <row r="59" spans="1:207" s="36" customFormat="1" ht="25.5" customHeight="1" x14ac:dyDescent="0.2">
      <c r="A59" s="28">
        <v>435700</v>
      </c>
      <c r="B59" s="131" t="s">
        <v>107</v>
      </c>
      <c r="C59" s="38">
        <v>0.03</v>
      </c>
      <c r="D59" s="33">
        <v>4</v>
      </c>
      <c r="E59" s="33">
        <v>0</v>
      </c>
      <c r="F59" s="45" t="s">
        <v>476</v>
      </c>
      <c r="G59" s="45" t="s">
        <v>11</v>
      </c>
      <c r="H59" s="51">
        <v>38919</v>
      </c>
      <c r="I59" s="34">
        <v>40036</v>
      </c>
      <c r="J59" s="33" t="s">
        <v>51</v>
      </c>
      <c r="K59" s="33">
        <v>4</v>
      </c>
      <c r="L59" s="69">
        <v>133.33333333333334</v>
      </c>
      <c r="M59" s="33" t="s">
        <v>13</v>
      </c>
      <c r="N59" s="137" t="s">
        <v>78</v>
      </c>
      <c r="O59" s="125" t="s">
        <v>15</v>
      </c>
    </row>
    <row r="60" spans="1:207" s="36" customFormat="1" ht="25.5" customHeight="1" x14ac:dyDescent="0.2">
      <c r="A60" s="28">
        <v>370000</v>
      </c>
      <c r="B60" s="131" t="s">
        <v>108</v>
      </c>
      <c r="C60" s="38">
        <v>0.04</v>
      </c>
      <c r="D60" s="33">
        <v>2</v>
      </c>
      <c r="E60" s="33">
        <v>0</v>
      </c>
      <c r="F60" s="45" t="s">
        <v>475</v>
      </c>
      <c r="G60" s="33" t="s">
        <v>11</v>
      </c>
      <c r="H60" s="34">
        <v>33270</v>
      </c>
      <c r="I60" s="34">
        <v>33542</v>
      </c>
      <c r="J60" s="33" t="s">
        <v>109</v>
      </c>
      <c r="K60" s="33">
        <v>2</v>
      </c>
      <c r="L60" s="69">
        <v>50</v>
      </c>
      <c r="M60" s="33" t="s">
        <v>13</v>
      </c>
      <c r="N60" s="137" t="s">
        <v>110</v>
      </c>
      <c r="O60" s="33" t="s">
        <v>24</v>
      </c>
    </row>
    <row r="61" spans="1:207" x14ac:dyDescent="0.25">
      <c r="A61" s="39"/>
      <c r="B61" s="40"/>
      <c r="C61" s="41"/>
      <c r="D61" s="24">
        <f>SUM(D34:D60)</f>
        <v>192</v>
      </c>
      <c r="E61" s="24">
        <f>SUM(E34:E60)</f>
        <v>25</v>
      </c>
      <c r="F61" s="79"/>
      <c r="G61" s="41"/>
      <c r="H61" s="43"/>
      <c r="I61" s="43"/>
      <c r="J61" s="41"/>
      <c r="K61" s="41"/>
      <c r="L61" s="78"/>
      <c r="M61" s="41"/>
      <c r="O61" s="41"/>
    </row>
    <row r="62" spans="1:207" s="4" customFormat="1" ht="12.75" customHeight="1" x14ac:dyDescent="0.2">
      <c r="A62" s="7"/>
      <c r="B62" s="12"/>
      <c r="C62" s="11"/>
      <c r="D62" s="11"/>
      <c r="E62" s="11"/>
      <c r="F62" s="117"/>
      <c r="G62" s="11"/>
      <c r="H62" s="10"/>
      <c r="I62" s="11"/>
      <c r="J62" s="11"/>
      <c r="K62" s="11"/>
      <c r="L62" s="110"/>
      <c r="M62" s="11"/>
      <c r="N62" s="133"/>
      <c r="O62" s="11"/>
    </row>
    <row r="63" spans="1:207" ht="12.75" customHeight="1" x14ac:dyDescent="0.25">
      <c r="A63" s="13"/>
      <c r="B63" s="14" t="s">
        <v>1</v>
      </c>
      <c r="C63" s="148" t="s">
        <v>113</v>
      </c>
      <c r="D63" s="150"/>
      <c r="E63" s="150"/>
      <c r="F63" s="150"/>
      <c r="G63" s="150"/>
      <c r="H63" s="150"/>
      <c r="I63" s="150"/>
      <c r="J63" s="107"/>
      <c r="K63" s="113"/>
      <c r="L63" s="44"/>
      <c r="M63" s="113"/>
      <c r="O63" s="114"/>
    </row>
    <row r="64" spans="1:207" s="4" customFormat="1" ht="12.75" x14ac:dyDescent="0.2">
      <c r="A64" s="39"/>
      <c r="B64" s="42"/>
      <c r="C64" s="41"/>
      <c r="D64" s="41"/>
      <c r="E64" s="79"/>
      <c r="F64" s="119"/>
      <c r="G64" s="41"/>
      <c r="H64" s="41"/>
      <c r="I64" s="41"/>
      <c r="J64" s="47"/>
      <c r="K64" s="41"/>
      <c r="L64" s="78"/>
      <c r="M64" s="41"/>
      <c r="N64" s="133"/>
      <c r="O64" s="41"/>
    </row>
    <row r="65" spans="1:207" s="4" customFormat="1" ht="12.75" customHeight="1" x14ac:dyDescent="0.2">
      <c r="A65" s="19"/>
      <c r="B65" s="20"/>
      <c r="C65" s="21"/>
      <c r="D65" s="24" t="s">
        <v>3</v>
      </c>
      <c r="E65" s="24"/>
      <c r="F65" s="27"/>
      <c r="G65" s="24"/>
      <c r="H65" s="23"/>
      <c r="I65" s="24"/>
      <c r="J65" s="24"/>
      <c r="K65" s="24"/>
      <c r="L65" s="73"/>
      <c r="M65" s="24"/>
      <c r="N65" s="22"/>
      <c r="O65" s="24"/>
    </row>
    <row r="66" spans="1:207" s="36" customFormat="1" ht="25.5" customHeight="1" x14ac:dyDescent="0.2">
      <c r="A66" s="22" t="s">
        <v>406</v>
      </c>
      <c r="B66" s="20" t="s">
        <v>4</v>
      </c>
      <c r="C66" s="25" t="s">
        <v>407</v>
      </c>
      <c r="D66" s="27" t="s">
        <v>5</v>
      </c>
      <c r="E66" s="27" t="s">
        <v>6</v>
      </c>
      <c r="F66" s="27" t="s">
        <v>686</v>
      </c>
      <c r="G66" s="27" t="s">
        <v>7</v>
      </c>
      <c r="H66" s="26" t="s">
        <v>8</v>
      </c>
      <c r="I66" s="27" t="s">
        <v>408</v>
      </c>
      <c r="J66" s="27" t="s">
        <v>687</v>
      </c>
      <c r="K66" s="27" t="s">
        <v>688</v>
      </c>
      <c r="L66" s="27" t="s">
        <v>409</v>
      </c>
      <c r="M66" s="27" t="s">
        <v>410</v>
      </c>
      <c r="N66" s="22" t="s">
        <v>411</v>
      </c>
      <c r="O66" s="134" t="s">
        <v>9</v>
      </c>
    </row>
    <row r="67" spans="1:207" ht="25.5" customHeight="1" x14ac:dyDescent="0.2">
      <c r="A67" s="84">
        <v>644800</v>
      </c>
      <c r="B67" s="132" t="s">
        <v>660</v>
      </c>
      <c r="C67" s="85">
        <v>0.19</v>
      </c>
      <c r="D67" s="87">
        <v>0</v>
      </c>
      <c r="E67" s="87">
        <v>1</v>
      </c>
      <c r="F67" s="87" t="s">
        <v>238</v>
      </c>
      <c r="G67" s="87" t="s">
        <v>27</v>
      </c>
      <c r="H67" s="86">
        <v>42055</v>
      </c>
      <c r="I67" s="87" t="s">
        <v>28</v>
      </c>
      <c r="J67" s="87" t="s">
        <v>47</v>
      </c>
      <c r="K67" s="87">
        <v>1</v>
      </c>
      <c r="L67" s="112">
        <v>5.2631578947368425</v>
      </c>
      <c r="M67" s="87" t="s">
        <v>33</v>
      </c>
      <c r="N67" s="90" t="s">
        <v>239</v>
      </c>
      <c r="O67" s="135" t="s">
        <v>38</v>
      </c>
    </row>
    <row r="68" spans="1:207" ht="25.5" customHeight="1" x14ac:dyDescent="0.2">
      <c r="A68" s="84">
        <v>634900</v>
      </c>
      <c r="B68" s="132" t="s">
        <v>657</v>
      </c>
      <c r="C68" s="85">
        <v>0.04</v>
      </c>
      <c r="D68" s="87">
        <v>0</v>
      </c>
      <c r="E68" s="87">
        <v>1</v>
      </c>
      <c r="F68" s="87" t="s">
        <v>255</v>
      </c>
      <c r="G68" s="87" t="s">
        <v>27</v>
      </c>
      <c r="H68" s="97">
        <v>41775</v>
      </c>
      <c r="I68" s="87" t="s">
        <v>28</v>
      </c>
      <c r="J68" s="87" t="s">
        <v>47</v>
      </c>
      <c r="K68" s="87">
        <v>1</v>
      </c>
      <c r="L68" s="112">
        <v>25</v>
      </c>
      <c r="M68" s="87" t="s">
        <v>33</v>
      </c>
      <c r="N68" s="90" t="s">
        <v>239</v>
      </c>
      <c r="O68" s="135" t="s">
        <v>38</v>
      </c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36"/>
      <c r="CB68" s="36"/>
      <c r="CC68" s="36"/>
      <c r="CD68" s="36"/>
      <c r="CE68" s="36"/>
      <c r="CF68" s="36"/>
      <c r="CG68" s="36"/>
      <c r="CH68" s="36"/>
      <c r="CI68" s="36"/>
      <c r="CJ68" s="36"/>
      <c r="CK68" s="36"/>
      <c r="CL68" s="36"/>
      <c r="CM68" s="36"/>
      <c r="CN68" s="36"/>
      <c r="CO68" s="36"/>
      <c r="CP68" s="36"/>
      <c r="CQ68" s="36"/>
      <c r="CR68" s="36"/>
      <c r="CS68" s="36"/>
      <c r="CT68" s="36"/>
      <c r="CU68" s="36"/>
      <c r="CV68" s="36"/>
      <c r="CW68" s="36"/>
      <c r="CX68" s="36"/>
      <c r="CY68" s="36"/>
      <c r="CZ68" s="36"/>
      <c r="DA68" s="36"/>
      <c r="DB68" s="36"/>
      <c r="DC68" s="36"/>
      <c r="DD68" s="36"/>
      <c r="DE68" s="36"/>
      <c r="DF68" s="36"/>
      <c r="DG68" s="36"/>
      <c r="DH68" s="36"/>
      <c r="DI68" s="36"/>
      <c r="DJ68" s="36"/>
      <c r="DK68" s="36"/>
      <c r="DL68" s="36"/>
      <c r="DM68" s="36"/>
      <c r="DN68" s="36"/>
      <c r="DO68" s="36"/>
      <c r="DP68" s="36"/>
      <c r="DQ68" s="36"/>
      <c r="DR68" s="36"/>
      <c r="DS68" s="36"/>
      <c r="DT68" s="36"/>
      <c r="DU68" s="36"/>
      <c r="DV68" s="36"/>
      <c r="DW68" s="36"/>
      <c r="DX68" s="36"/>
      <c r="DY68" s="36"/>
      <c r="DZ68" s="36"/>
      <c r="EA68" s="36"/>
      <c r="EB68" s="36"/>
      <c r="EC68" s="36"/>
      <c r="ED68" s="36"/>
      <c r="EE68" s="36"/>
      <c r="EF68" s="36"/>
      <c r="EG68" s="36"/>
      <c r="EH68" s="36"/>
      <c r="EI68" s="36"/>
      <c r="EJ68" s="36"/>
      <c r="EK68" s="36"/>
      <c r="EL68" s="36"/>
      <c r="EM68" s="36"/>
      <c r="EN68" s="36"/>
      <c r="EO68" s="36"/>
      <c r="EP68" s="36"/>
      <c r="EQ68" s="36"/>
      <c r="ER68" s="36"/>
      <c r="ES68" s="36"/>
      <c r="ET68" s="36"/>
      <c r="EU68" s="36"/>
      <c r="EV68" s="36"/>
      <c r="EW68" s="36"/>
      <c r="EX68" s="36"/>
      <c r="EY68" s="36"/>
      <c r="EZ68" s="36"/>
      <c r="FA68" s="36"/>
      <c r="FB68" s="36"/>
      <c r="FC68" s="36"/>
      <c r="FD68" s="36"/>
      <c r="FE68" s="36"/>
      <c r="FF68" s="36"/>
      <c r="FG68" s="36"/>
      <c r="FH68" s="36"/>
      <c r="FI68" s="36"/>
      <c r="FJ68" s="36"/>
      <c r="FK68" s="36"/>
      <c r="FL68" s="36"/>
      <c r="FM68" s="36"/>
      <c r="FN68" s="36"/>
      <c r="FO68" s="36"/>
      <c r="FP68" s="36"/>
      <c r="FQ68" s="36"/>
      <c r="FR68" s="36"/>
      <c r="FS68" s="36"/>
      <c r="FT68" s="36"/>
      <c r="FU68" s="36"/>
      <c r="FV68" s="36"/>
      <c r="FW68" s="36"/>
      <c r="FX68" s="36"/>
      <c r="FY68" s="36"/>
      <c r="FZ68" s="36"/>
      <c r="GA68" s="36"/>
      <c r="GB68" s="36"/>
      <c r="GC68" s="36"/>
      <c r="GD68" s="36"/>
      <c r="GE68" s="36"/>
      <c r="GF68" s="36"/>
      <c r="GG68" s="36"/>
      <c r="GH68" s="36"/>
      <c r="GI68" s="36"/>
      <c r="GJ68" s="36"/>
      <c r="GK68" s="36"/>
      <c r="GL68" s="36"/>
      <c r="GM68" s="36"/>
      <c r="GN68" s="36"/>
      <c r="GO68" s="36"/>
      <c r="GP68" s="36"/>
      <c r="GQ68" s="36"/>
      <c r="GR68" s="36"/>
      <c r="GS68" s="36"/>
      <c r="GT68" s="36"/>
      <c r="GU68" s="36"/>
      <c r="GV68" s="36"/>
      <c r="GW68" s="36"/>
      <c r="GX68" s="36"/>
      <c r="GY68" s="36"/>
    </row>
    <row r="69" spans="1:207" s="36" customFormat="1" ht="25.5" customHeight="1" x14ac:dyDescent="0.2">
      <c r="A69" s="84">
        <v>625500</v>
      </c>
      <c r="B69" s="132" t="s">
        <v>525</v>
      </c>
      <c r="C69" s="85">
        <v>0.02</v>
      </c>
      <c r="D69" s="87">
        <v>0</v>
      </c>
      <c r="E69" s="87">
        <v>1</v>
      </c>
      <c r="F69" s="121" t="s">
        <v>140</v>
      </c>
      <c r="G69" s="87" t="s">
        <v>27</v>
      </c>
      <c r="H69" s="89">
        <v>41404</v>
      </c>
      <c r="I69" s="87" t="s">
        <v>28</v>
      </c>
      <c r="J69" s="87" t="s">
        <v>47</v>
      </c>
      <c r="K69" s="87">
        <v>1</v>
      </c>
      <c r="L69" s="112">
        <v>50</v>
      </c>
      <c r="M69" s="87" t="s">
        <v>33</v>
      </c>
      <c r="N69" s="90" t="s">
        <v>14</v>
      </c>
      <c r="O69" s="135" t="s">
        <v>15</v>
      </c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</row>
    <row r="70" spans="1:207" s="36" customFormat="1" ht="25.5" customHeight="1" x14ac:dyDescent="0.2">
      <c r="A70" s="84">
        <v>633500</v>
      </c>
      <c r="B70" s="132" t="s">
        <v>647</v>
      </c>
      <c r="C70" s="85">
        <v>0.31</v>
      </c>
      <c r="D70" s="87">
        <v>0</v>
      </c>
      <c r="E70" s="87">
        <v>3</v>
      </c>
      <c r="F70" s="121" t="s">
        <v>288</v>
      </c>
      <c r="G70" s="87" t="s">
        <v>27</v>
      </c>
      <c r="H70" s="89">
        <v>41620</v>
      </c>
      <c r="I70" s="87" t="s">
        <v>28</v>
      </c>
      <c r="J70" s="87" t="s">
        <v>47</v>
      </c>
      <c r="K70" s="87">
        <v>3</v>
      </c>
      <c r="L70" s="112">
        <v>9.67741935483871</v>
      </c>
      <c r="M70" s="87" t="s">
        <v>33</v>
      </c>
      <c r="N70" s="90" t="s">
        <v>14</v>
      </c>
      <c r="O70" s="135" t="s">
        <v>15</v>
      </c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</row>
    <row r="71" spans="1:207" ht="25.5" customHeight="1" x14ac:dyDescent="0.2">
      <c r="A71" s="84">
        <v>596600</v>
      </c>
      <c r="B71" s="132" t="s">
        <v>543</v>
      </c>
      <c r="C71" s="85">
        <v>7.0000000000000007E-2</v>
      </c>
      <c r="D71" s="87">
        <v>0</v>
      </c>
      <c r="E71" s="87">
        <v>1</v>
      </c>
      <c r="F71" s="87" t="s">
        <v>173</v>
      </c>
      <c r="G71" s="87" t="s">
        <v>27</v>
      </c>
      <c r="H71" s="89">
        <v>41691</v>
      </c>
      <c r="I71" s="87" t="s">
        <v>28</v>
      </c>
      <c r="J71" s="87" t="s">
        <v>47</v>
      </c>
      <c r="K71" s="87">
        <v>1</v>
      </c>
      <c r="L71" s="112">
        <v>14.285714285714285</v>
      </c>
      <c r="M71" s="87" t="s">
        <v>33</v>
      </c>
      <c r="N71" s="90" t="s">
        <v>64</v>
      </c>
      <c r="O71" s="135" t="s">
        <v>15</v>
      </c>
    </row>
    <row r="72" spans="1:207" ht="25.5" customHeight="1" x14ac:dyDescent="0.2">
      <c r="A72" s="90">
        <v>618600</v>
      </c>
      <c r="B72" s="132" t="s">
        <v>542</v>
      </c>
      <c r="C72" s="85">
        <v>0.05</v>
      </c>
      <c r="D72" s="87">
        <v>0</v>
      </c>
      <c r="E72" s="87">
        <v>1</v>
      </c>
      <c r="F72" s="87" t="s">
        <v>181</v>
      </c>
      <c r="G72" s="87" t="s">
        <v>27</v>
      </c>
      <c r="H72" s="89">
        <v>41746</v>
      </c>
      <c r="I72" s="87" t="s">
        <v>28</v>
      </c>
      <c r="J72" s="87" t="s">
        <v>47</v>
      </c>
      <c r="K72" s="87">
        <v>1</v>
      </c>
      <c r="L72" s="112">
        <v>20</v>
      </c>
      <c r="M72" s="87" t="s">
        <v>33</v>
      </c>
      <c r="N72" s="90" t="s">
        <v>37</v>
      </c>
      <c r="O72" s="135" t="s">
        <v>38</v>
      </c>
    </row>
    <row r="73" spans="1:207" ht="25.5" customHeight="1" x14ac:dyDescent="0.2">
      <c r="A73" s="84">
        <v>635900</v>
      </c>
      <c r="B73" s="132" t="s">
        <v>553</v>
      </c>
      <c r="C73" s="85">
        <v>0.01</v>
      </c>
      <c r="D73" s="87">
        <v>0</v>
      </c>
      <c r="E73" s="87">
        <v>1</v>
      </c>
      <c r="F73" s="87" t="s">
        <v>192</v>
      </c>
      <c r="G73" s="87" t="s">
        <v>27</v>
      </c>
      <c r="H73" s="89">
        <v>41810</v>
      </c>
      <c r="I73" s="87" t="s">
        <v>28</v>
      </c>
      <c r="J73" s="87" t="s">
        <v>47</v>
      </c>
      <c r="K73" s="87">
        <v>1</v>
      </c>
      <c r="L73" s="112">
        <v>100</v>
      </c>
      <c r="M73" s="87" t="s">
        <v>33</v>
      </c>
      <c r="N73" s="90" t="s">
        <v>37</v>
      </c>
      <c r="O73" s="135" t="s">
        <v>38</v>
      </c>
    </row>
    <row r="74" spans="1:207" ht="25.5" customHeight="1" x14ac:dyDescent="0.2">
      <c r="A74" s="84">
        <v>626500</v>
      </c>
      <c r="B74" s="132" t="s">
        <v>656</v>
      </c>
      <c r="C74" s="85">
        <v>0.02</v>
      </c>
      <c r="D74" s="87">
        <v>0</v>
      </c>
      <c r="E74" s="87">
        <v>1</v>
      </c>
      <c r="F74" s="121" t="s">
        <v>256</v>
      </c>
      <c r="G74" s="87" t="s">
        <v>27</v>
      </c>
      <c r="H74" s="89">
        <v>41438</v>
      </c>
      <c r="I74" s="96" t="s">
        <v>28</v>
      </c>
      <c r="J74" s="87" t="s">
        <v>47</v>
      </c>
      <c r="K74" s="87">
        <v>1</v>
      </c>
      <c r="L74" s="112">
        <v>50</v>
      </c>
      <c r="M74" s="87" t="s">
        <v>33</v>
      </c>
      <c r="N74" s="90" t="s">
        <v>37</v>
      </c>
      <c r="O74" s="135" t="s">
        <v>38</v>
      </c>
    </row>
    <row r="75" spans="1:207" ht="25.5" customHeight="1" x14ac:dyDescent="0.2">
      <c r="A75" s="84">
        <v>635400</v>
      </c>
      <c r="B75" s="132" t="s">
        <v>655</v>
      </c>
      <c r="C75" s="85">
        <v>0.23</v>
      </c>
      <c r="D75" s="87">
        <v>0</v>
      </c>
      <c r="E75" s="87">
        <v>1</v>
      </c>
      <c r="F75" s="108" t="s">
        <v>259</v>
      </c>
      <c r="G75" s="87" t="s">
        <v>27</v>
      </c>
      <c r="H75" s="89">
        <v>41800</v>
      </c>
      <c r="I75" s="87" t="s">
        <v>28</v>
      </c>
      <c r="J75" s="87" t="s">
        <v>47</v>
      </c>
      <c r="K75" s="87">
        <v>1</v>
      </c>
      <c r="L75" s="112">
        <v>4.3478260869565215</v>
      </c>
      <c r="M75" s="87" t="s">
        <v>33</v>
      </c>
      <c r="N75" s="90" t="s">
        <v>101</v>
      </c>
      <c r="O75" s="135" t="s">
        <v>20</v>
      </c>
    </row>
    <row r="76" spans="1:207" ht="25.5" customHeight="1" x14ac:dyDescent="0.2">
      <c r="A76" s="84">
        <v>632400</v>
      </c>
      <c r="B76" s="132" t="s">
        <v>541</v>
      </c>
      <c r="C76" s="85">
        <v>0.03</v>
      </c>
      <c r="D76" s="87">
        <v>0</v>
      </c>
      <c r="E76" s="87">
        <v>1</v>
      </c>
      <c r="F76" s="121" t="s">
        <v>163</v>
      </c>
      <c r="G76" s="87" t="s">
        <v>27</v>
      </c>
      <c r="H76" s="89">
        <v>41604</v>
      </c>
      <c r="I76" s="87" t="s">
        <v>28</v>
      </c>
      <c r="J76" s="87" t="s">
        <v>47</v>
      </c>
      <c r="K76" s="87">
        <v>1</v>
      </c>
      <c r="L76" s="112">
        <v>33.333333333333336</v>
      </c>
      <c r="M76" s="87" t="s">
        <v>33</v>
      </c>
      <c r="N76" s="90" t="s">
        <v>30</v>
      </c>
      <c r="O76" s="135" t="s">
        <v>15</v>
      </c>
    </row>
    <row r="77" spans="1:207" s="4" customFormat="1" ht="25.5" customHeight="1" x14ac:dyDescent="0.2">
      <c r="A77" s="84">
        <v>637900</v>
      </c>
      <c r="B77" s="132" t="s">
        <v>550</v>
      </c>
      <c r="C77" s="85">
        <v>0.34</v>
      </c>
      <c r="D77" s="87">
        <v>0</v>
      </c>
      <c r="E77" s="87">
        <v>3</v>
      </c>
      <c r="F77" s="108" t="s">
        <v>189</v>
      </c>
      <c r="G77" s="87" t="s">
        <v>27</v>
      </c>
      <c r="H77" s="89">
        <v>41801</v>
      </c>
      <c r="I77" s="87" t="s">
        <v>28</v>
      </c>
      <c r="J77" s="87" t="s">
        <v>47</v>
      </c>
      <c r="K77" s="87">
        <v>3</v>
      </c>
      <c r="L77" s="112">
        <v>8.8235294117647047</v>
      </c>
      <c r="M77" s="87" t="s">
        <v>33</v>
      </c>
      <c r="N77" s="90" t="s">
        <v>30</v>
      </c>
      <c r="O77" s="135" t="s">
        <v>15</v>
      </c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  <c r="DB77" s="8"/>
      <c r="DC77" s="8"/>
      <c r="DD77" s="8"/>
      <c r="DE77" s="8"/>
      <c r="DF77" s="8"/>
      <c r="DG77" s="8"/>
      <c r="DH77" s="8"/>
      <c r="DI77" s="8"/>
      <c r="DJ77" s="8"/>
      <c r="DK77" s="8"/>
      <c r="DL77" s="8"/>
      <c r="DM77" s="8"/>
      <c r="DN77" s="8"/>
      <c r="DO77" s="8"/>
      <c r="DP77" s="8"/>
      <c r="DQ77" s="8"/>
      <c r="DR77" s="8"/>
      <c r="DS77" s="8"/>
      <c r="DT77" s="8"/>
      <c r="DU77" s="8"/>
      <c r="DV77" s="8"/>
      <c r="DW77" s="8"/>
      <c r="DX77" s="8"/>
      <c r="DY77" s="8"/>
      <c r="DZ77" s="8"/>
      <c r="EA77" s="8"/>
      <c r="EB77" s="8"/>
      <c r="EC77" s="8"/>
      <c r="ED77" s="8"/>
      <c r="EE77" s="8"/>
      <c r="EF77" s="8"/>
      <c r="EG77" s="8"/>
      <c r="EH77" s="8"/>
      <c r="EI77" s="8"/>
      <c r="EJ77" s="8"/>
      <c r="EK77" s="8"/>
      <c r="EL77" s="8"/>
      <c r="EM77" s="8"/>
      <c r="EN77" s="8"/>
      <c r="EO77" s="8"/>
      <c r="EP77" s="8"/>
      <c r="EQ77" s="8"/>
      <c r="ER77" s="8"/>
      <c r="ES77" s="8"/>
      <c r="ET77" s="8"/>
      <c r="EU77" s="8"/>
      <c r="EV77" s="8"/>
      <c r="EW77" s="8"/>
      <c r="EX77" s="8"/>
      <c r="EY77" s="8"/>
      <c r="EZ77" s="8"/>
      <c r="FA77" s="8"/>
      <c r="FB77" s="8"/>
      <c r="FC77" s="8"/>
      <c r="FD77" s="8"/>
      <c r="FE77" s="8"/>
      <c r="FF77" s="8"/>
      <c r="FG77" s="8"/>
      <c r="FH77" s="8"/>
      <c r="FI77" s="8"/>
      <c r="FJ77" s="8"/>
      <c r="FK77" s="8"/>
      <c r="FL77" s="8"/>
      <c r="FM77" s="8"/>
      <c r="FN77" s="8"/>
      <c r="FO77" s="8"/>
      <c r="FP77" s="8"/>
      <c r="FQ77" s="8"/>
      <c r="FR77" s="8"/>
      <c r="FS77" s="8"/>
      <c r="FT77" s="8"/>
      <c r="FU77" s="8"/>
      <c r="FV77" s="8"/>
      <c r="FW77" s="8"/>
      <c r="FX77" s="8"/>
      <c r="FY77" s="8"/>
      <c r="FZ77" s="8"/>
      <c r="GA77" s="8"/>
      <c r="GB77" s="8"/>
      <c r="GC77" s="8"/>
      <c r="GD77" s="8"/>
      <c r="GE77" s="8"/>
      <c r="GF77" s="8"/>
      <c r="GG77" s="8"/>
      <c r="GH77" s="8"/>
      <c r="GI77" s="8"/>
      <c r="GJ77" s="8"/>
      <c r="GK77" s="8"/>
      <c r="GL77" s="8"/>
      <c r="GM77" s="8"/>
      <c r="GN77" s="8"/>
      <c r="GO77" s="8"/>
      <c r="GP77" s="8"/>
      <c r="GQ77" s="8"/>
      <c r="GR77" s="8"/>
      <c r="GS77" s="8"/>
      <c r="GT77" s="8"/>
      <c r="GU77" s="8"/>
      <c r="GV77" s="8"/>
      <c r="GW77" s="8"/>
      <c r="GX77" s="8"/>
      <c r="GY77" s="8"/>
    </row>
    <row r="78" spans="1:207" ht="25.5" customHeight="1" x14ac:dyDescent="0.2">
      <c r="A78" s="90">
        <v>644200</v>
      </c>
      <c r="B78" s="132" t="s">
        <v>663</v>
      </c>
      <c r="C78" s="85">
        <v>0.1</v>
      </c>
      <c r="D78" s="87">
        <v>0</v>
      </c>
      <c r="E78" s="87">
        <v>1</v>
      </c>
      <c r="F78" s="87" t="s">
        <v>234</v>
      </c>
      <c r="G78" s="87" t="s">
        <v>27</v>
      </c>
      <c r="H78" s="86">
        <v>42046</v>
      </c>
      <c r="I78" s="87" t="s">
        <v>28</v>
      </c>
      <c r="J78" s="87" t="s">
        <v>47</v>
      </c>
      <c r="K78" s="87">
        <v>1</v>
      </c>
      <c r="L78" s="112">
        <v>10</v>
      </c>
      <c r="M78" s="87" t="s">
        <v>33</v>
      </c>
      <c r="N78" s="90" t="s">
        <v>30</v>
      </c>
      <c r="O78" s="135" t="s">
        <v>15</v>
      </c>
    </row>
    <row r="79" spans="1:207" ht="25.5" customHeight="1" x14ac:dyDescent="0.2">
      <c r="A79" s="84">
        <v>631700</v>
      </c>
      <c r="B79" s="132" t="s">
        <v>531</v>
      </c>
      <c r="C79" s="85">
        <v>0.26</v>
      </c>
      <c r="D79" s="87">
        <v>0</v>
      </c>
      <c r="E79" s="87">
        <v>4</v>
      </c>
      <c r="F79" s="121" t="s">
        <v>159</v>
      </c>
      <c r="G79" s="87" t="s">
        <v>27</v>
      </c>
      <c r="H79" s="89">
        <v>41579</v>
      </c>
      <c r="I79" s="87" t="s">
        <v>28</v>
      </c>
      <c r="J79" s="87" t="s">
        <v>160</v>
      </c>
      <c r="K79" s="87">
        <v>4</v>
      </c>
      <c r="L79" s="112">
        <v>15.384615384615383</v>
      </c>
      <c r="M79" s="87" t="s">
        <v>33</v>
      </c>
      <c r="N79" s="90" t="s">
        <v>85</v>
      </c>
      <c r="O79" s="135" t="s">
        <v>61</v>
      </c>
    </row>
    <row r="80" spans="1:207" ht="25.5" customHeight="1" x14ac:dyDescent="0.2">
      <c r="A80" s="90">
        <v>618700</v>
      </c>
      <c r="B80" s="132" t="s">
        <v>546</v>
      </c>
      <c r="C80" s="85">
        <v>0.2</v>
      </c>
      <c r="D80" s="87">
        <v>0</v>
      </c>
      <c r="E80" s="87">
        <v>2</v>
      </c>
      <c r="F80" s="87" t="s">
        <v>182</v>
      </c>
      <c r="G80" s="87" t="s">
        <v>27</v>
      </c>
      <c r="H80" s="89">
        <v>41746</v>
      </c>
      <c r="I80" s="87" t="s">
        <v>28</v>
      </c>
      <c r="J80" s="87" t="s">
        <v>47</v>
      </c>
      <c r="K80" s="87">
        <v>2</v>
      </c>
      <c r="L80" s="112">
        <v>10</v>
      </c>
      <c r="M80" s="87" t="s">
        <v>33</v>
      </c>
      <c r="N80" s="90" t="s">
        <v>85</v>
      </c>
      <c r="O80" s="135" t="s">
        <v>20</v>
      </c>
    </row>
    <row r="81" spans="1:207" s="36" customFormat="1" ht="25.5" customHeight="1" x14ac:dyDescent="0.2">
      <c r="A81" s="84">
        <v>635500</v>
      </c>
      <c r="B81" s="132" t="s">
        <v>551</v>
      </c>
      <c r="C81" s="85">
        <v>0.1</v>
      </c>
      <c r="D81" s="87">
        <v>0</v>
      </c>
      <c r="E81" s="87">
        <v>1</v>
      </c>
      <c r="F81" s="108" t="s">
        <v>190</v>
      </c>
      <c r="G81" s="87" t="s">
        <v>27</v>
      </c>
      <c r="H81" s="89">
        <v>41801</v>
      </c>
      <c r="I81" s="87" t="s">
        <v>28</v>
      </c>
      <c r="J81" s="87" t="s">
        <v>76</v>
      </c>
      <c r="K81" s="87">
        <v>1</v>
      </c>
      <c r="L81" s="112">
        <v>10</v>
      </c>
      <c r="M81" s="87" t="s">
        <v>33</v>
      </c>
      <c r="N81" s="90" t="s">
        <v>85</v>
      </c>
      <c r="O81" s="135" t="s">
        <v>20</v>
      </c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8"/>
      <c r="CD81" s="8"/>
      <c r="CE81" s="8"/>
      <c r="CF81" s="8"/>
      <c r="CG81" s="8"/>
      <c r="CH81" s="8"/>
      <c r="CI81" s="8"/>
      <c r="CJ81" s="8"/>
      <c r="CK81" s="8"/>
      <c r="CL81" s="8"/>
      <c r="CM81" s="8"/>
      <c r="CN81" s="8"/>
      <c r="CO81" s="8"/>
      <c r="CP81" s="8"/>
      <c r="CQ81" s="8"/>
      <c r="CR81" s="8"/>
      <c r="CS81" s="8"/>
      <c r="CT81" s="8"/>
      <c r="CU81" s="8"/>
      <c r="CV81" s="8"/>
      <c r="CW81" s="8"/>
      <c r="CX81" s="8"/>
      <c r="CY81" s="8"/>
      <c r="CZ81" s="8"/>
      <c r="DA81" s="8"/>
      <c r="DB81" s="8"/>
      <c r="DC81" s="8"/>
      <c r="DD81" s="8"/>
      <c r="DE81" s="8"/>
      <c r="DF81" s="8"/>
      <c r="DG81" s="8"/>
      <c r="DH81" s="8"/>
      <c r="DI81" s="8"/>
      <c r="DJ81" s="8"/>
      <c r="DK81" s="8"/>
      <c r="DL81" s="8"/>
      <c r="DM81" s="8"/>
      <c r="DN81" s="8"/>
      <c r="DO81" s="8"/>
      <c r="DP81" s="8"/>
      <c r="DQ81" s="8"/>
      <c r="DR81" s="8"/>
      <c r="DS81" s="8"/>
      <c r="DT81" s="8"/>
      <c r="DU81" s="8"/>
      <c r="DV81" s="8"/>
      <c r="DW81" s="8"/>
      <c r="DX81" s="8"/>
      <c r="DY81" s="8"/>
      <c r="DZ81" s="8"/>
      <c r="EA81" s="8"/>
      <c r="EB81" s="8"/>
      <c r="EC81" s="8"/>
      <c r="ED81" s="8"/>
      <c r="EE81" s="8"/>
      <c r="EF81" s="8"/>
      <c r="EG81" s="8"/>
      <c r="EH81" s="8"/>
      <c r="EI81" s="8"/>
      <c r="EJ81" s="8"/>
      <c r="EK81" s="8"/>
      <c r="EL81" s="8"/>
      <c r="EM81" s="8"/>
      <c r="EN81" s="8"/>
      <c r="EO81" s="8"/>
      <c r="EP81" s="8"/>
      <c r="EQ81" s="8"/>
      <c r="ER81" s="8"/>
      <c r="ES81" s="8"/>
      <c r="ET81" s="8"/>
      <c r="EU81" s="8"/>
      <c r="EV81" s="8"/>
      <c r="EW81" s="8"/>
      <c r="EX81" s="8"/>
      <c r="EY81" s="8"/>
      <c r="EZ81" s="8"/>
      <c r="FA81" s="8"/>
      <c r="FB81" s="8"/>
      <c r="FC81" s="8"/>
      <c r="FD81" s="8"/>
      <c r="FE81" s="8"/>
      <c r="FF81" s="8"/>
      <c r="FG81" s="8"/>
      <c r="FH81" s="8"/>
      <c r="FI81" s="8"/>
      <c r="FJ81" s="8"/>
      <c r="FK81" s="8"/>
      <c r="FL81" s="8"/>
      <c r="FM81" s="8"/>
      <c r="FN81" s="8"/>
      <c r="FO81" s="8"/>
      <c r="FP81" s="8"/>
      <c r="FQ81" s="8"/>
      <c r="FR81" s="8"/>
      <c r="FS81" s="8"/>
      <c r="FT81" s="8"/>
      <c r="FU81" s="8"/>
      <c r="FV81" s="8"/>
      <c r="FW81" s="8"/>
      <c r="FX81" s="8"/>
      <c r="FY81" s="8"/>
      <c r="FZ81" s="8"/>
      <c r="GA81" s="8"/>
      <c r="GB81" s="8"/>
      <c r="GC81" s="8"/>
      <c r="GD81" s="8"/>
      <c r="GE81" s="8"/>
      <c r="GF81" s="8"/>
      <c r="GG81" s="8"/>
      <c r="GH81" s="8"/>
      <c r="GI81" s="8"/>
      <c r="GJ81" s="8"/>
      <c r="GK81" s="8"/>
      <c r="GL81" s="8"/>
      <c r="GM81" s="8"/>
      <c r="GN81" s="8"/>
      <c r="GO81" s="8"/>
      <c r="GP81" s="8"/>
      <c r="GQ81" s="8"/>
      <c r="GR81" s="8"/>
      <c r="GS81" s="8"/>
      <c r="GT81" s="8"/>
      <c r="GU81" s="8"/>
      <c r="GV81" s="8"/>
      <c r="GW81" s="8"/>
      <c r="GX81" s="8"/>
      <c r="GY81" s="8"/>
    </row>
    <row r="82" spans="1:207" s="4" customFormat="1" ht="25.5" customHeight="1" x14ac:dyDescent="0.2">
      <c r="A82" s="84">
        <v>631600</v>
      </c>
      <c r="B82" s="132" t="s">
        <v>646</v>
      </c>
      <c r="C82" s="85">
        <v>0.04</v>
      </c>
      <c r="D82" s="87">
        <v>0</v>
      </c>
      <c r="E82" s="87">
        <v>1</v>
      </c>
      <c r="F82" s="121" t="s">
        <v>289</v>
      </c>
      <c r="G82" s="87" t="s">
        <v>27</v>
      </c>
      <c r="H82" s="98">
        <v>41579</v>
      </c>
      <c r="I82" s="87" t="s">
        <v>28</v>
      </c>
      <c r="J82" s="87" t="s">
        <v>47</v>
      </c>
      <c r="K82" s="87">
        <v>1</v>
      </c>
      <c r="L82" s="112">
        <v>25</v>
      </c>
      <c r="M82" s="87" t="s">
        <v>33</v>
      </c>
      <c r="N82" s="90" t="s">
        <v>85</v>
      </c>
      <c r="O82" s="135" t="s">
        <v>61</v>
      </c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8"/>
      <c r="CS82" s="8"/>
      <c r="CT82" s="8"/>
      <c r="CU82" s="8"/>
      <c r="CV82" s="8"/>
      <c r="CW82" s="8"/>
      <c r="CX82" s="8"/>
      <c r="CY82" s="8"/>
      <c r="CZ82" s="8"/>
      <c r="DA82" s="8"/>
      <c r="DB82" s="8"/>
      <c r="DC82" s="8"/>
      <c r="DD82" s="8"/>
      <c r="DE82" s="8"/>
      <c r="DF82" s="8"/>
      <c r="DG82" s="8"/>
      <c r="DH82" s="8"/>
      <c r="DI82" s="8"/>
      <c r="DJ82" s="8"/>
      <c r="DK82" s="8"/>
      <c r="DL82" s="8"/>
      <c r="DM82" s="8"/>
      <c r="DN82" s="8"/>
      <c r="DO82" s="8"/>
      <c r="DP82" s="8"/>
      <c r="DQ82" s="8"/>
      <c r="DR82" s="8"/>
      <c r="DS82" s="8"/>
      <c r="DT82" s="8"/>
      <c r="DU82" s="8"/>
      <c r="DV82" s="8"/>
      <c r="DW82" s="8"/>
      <c r="DX82" s="8"/>
      <c r="DY82" s="8"/>
      <c r="DZ82" s="8"/>
      <c r="EA82" s="8"/>
      <c r="EB82" s="8"/>
      <c r="EC82" s="8"/>
      <c r="ED82" s="8"/>
      <c r="EE82" s="8"/>
      <c r="EF82" s="8"/>
      <c r="EG82" s="8"/>
      <c r="EH82" s="8"/>
      <c r="EI82" s="8"/>
      <c r="EJ82" s="8"/>
      <c r="EK82" s="8"/>
      <c r="EL82" s="8"/>
      <c r="EM82" s="8"/>
      <c r="EN82" s="8"/>
      <c r="EO82" s="8"/>
      <c r="EP82" s="8"/>
      <c r="EQ82" s="8"/>
      <c r="ER82" s="8"/>
      <c r="ES82" s="8"/>
      <c r="ET82" s="8"/>
      <c r="EU82" s="8"/>
      <c r="EV82" s="8"/>
      <c r="EW82" s="8"/>
      <c r="EX82" s="8"/>
      <c r="EY82" s="8"/>
      <c r="EZ82" s="8"/>
      <c r="FA82" s="8"/>
      <c r="FB82" s="8"/>
      <c r="FC82" s="8"/>
      <c r="FD82" s="8"/>
      <c r="FE82" s="8"/>
      <c r="FF82" s="8"/>
      <c r="FG82" s="8"/>
      <c r="FH82" s="8"/>
      <c r="FI82" s="8"/>
      <c r="FJ82" s="8"/>
      <c r="FK82" s="8"/>
      <c r="FL82" s="8"/>
      <c r="FM82" s="8"/>
      <c r="FN82" s="8"/>
      <c r="FO82" s="8"/>
      <c r="FP82" s="8"/>
      <c r="FQ82" s="8"/>
      <c r="FR82" s="8"/>
      <c r="FS82" s="8"/>
      <c r="FT82" s="8"/>
      <c r="FU82" s="8"/>
      <c r="FV82" s="8"/>
      <c r="FW82" s="8"/>
      <c r="FX82" s="8"/>
      <c r="FY82" s="8"/>
      <c r="FZ82" s="8"/>
      <c r="GA82" s="8"/>
      <c r="GB82" s="8"/>
      <c r="GC82" s="8"/>
      <c r="GD82" s="8"/>
      <c r="GE82" s="8"/>
      <c r="GF82" s="8"/>
      <c r="GG82" s="8"/>
      <c r="GH82" s="8"/>
      <c r="GI82" s="8"/>
      <c r="GJ82" s="8"/>
      <c r="GK82" s="8"/>
      <c r="GL82" s="8"/>
      <c r="GM82" s="8"/>
      <c r="GN82" s="8"/>
      <c r="GO82" s="8"/>
      <c r="GP82" s="8"/>
      <c r="GQ82" s="8"/>
      <c r="GR82" s="8"/>
      <c r="GS82" s="8"/>
      <c r="GT82" s="8"/>
      <c r="GU82" s="8"/>
      <c r="GV82" s="8"/>
      <c r="GW82" s="8"/>
      <c r="GX82" s="8"/>
      <c r="GY82" s="8"/>
    </row>
    <row r="83" spans="1:207" s="4" customFormat="1" ht="25.5" customHeight="1" x14ac:dyDescent="0.2">
      <c r="A83" s="84">
        <v>620600</v>
      </c>
      <c r="B83" s="132" t="s">
        <v>132</v>
      </c>
      <c r="C83" s="91">
        <v>7.0000000000000007E-2</v>
      </c>
      <c r="D83" s="91">
        <v>0</v>
      </c>
      <c r="E83" s="91">
        <v>1</v>
      </c>
      <c r="F83" s="87" t="s">
        <v>473</v>
      </c>
      <c r="G83" s="91" t="s">
        <v>27</v>
      </c>
      <c r="H83" s="92">
        <v>41290</v>
      </c>
      <c r="I83" s="91" t="s">
        <v>28</v>
      </c>
      <c r="J83" s="94" t="s">
        <v>47</v>
      </c>
      <c r="K83" s="91">
        <v>1</v>
      </c>
      <c r="L83" s="112">
        <v>14.285714285714285</v>
      </c>
      <c r="M83" s="91" t="s">
        <v>33</v>
      </c>
      <c r="N83" s="90" t="s">
        <v>52</v>
      </c>
      <c r="O83" s="91" t="s">
        <v>58</v>
      </c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  <c r="CV83" s="8"/>
      <c r="CW83" s="8"/>
      <c r="CX83" s="8"/>
      <c r="CY83" s="8"/>
      <c r="CZ83" s="8"/>
      <c r="DA83" s="8"/>
      <c r="DB83" s="8"/>
      <c r="DC83" s="8"/>
      <c r="DD83" s="8"/>
      <c r="DE83" s="8"/>
      <c r="DF83" s="8"/>
      <c r="DG83" s="8"/>
      <c r="DH83" s="8"/>
      <c r="DI83" s="8"/>
      <c r="DJ83" s="8"/>
      <c r="DK83" s="8"/>
      <c r="DL83" s="8"/>
      <c r="DM83" s="8"/>
      <c r="DN83" s="8"/>
      <c r="DO83" s="8"/>
      <c r="DP83" s="8"/>
      <c r="DQ83" s="8"/>
      <c r="DR83" s="8"/>
      <c r="DS83" s="8"/>
      <c r="DT83" s="8"/>
      <c r="DU83" s="8"/>
      <c r="DV83" s="8"/>
      <c r="DW83" s="8"/>
      <c r="DX83" s="8"/>
      <c r="DY83" s="8"/>
      <c r="DZ83" s="8"/>
      <c r="EA83" s="8"/>
      <c r="EB83" s="8"/>
      <c r="EC83" s="8"/>
      <c r="ED83" s="8"/>
      <c r="EE83" s="8"/>
      <c r="EF83" s="8"/>
      <c r="EG83" s="8"/>
      <c r="EH83" s="8"/>
      <c r="EI83" s="8"/>
      <c r="EJ83" s="8"/>
      <c r="EK83" s="8"/>
      <c r="EL83" s="8"/>
      <c r="EM83" s="8"/>
      <c r="EN83" s="8"/>
      <c r="EO83" s="8"/>
      <c r="EP83" s="8"/>
      <c r="EQ83" s="8"/>
      <c r="ER83" s="8"/>
      <c r="ES83" s="8"/>
      <c r="ET83" s="8"/>
      <c r="EU83" s="8"/>
      <c r="EV83" s="8"/>
      <c r="EW83" s="8"/>
      <c r="EX83" s="8"/>
      <c r="EY83" s="8"/>
      <c r="EZ83" s="8"/>
      <c r="FA83" s="8"/>
      <c r="FB83" s="8"/>
      <c r="FC83" s="8"/>
      <c r="FD83" s="8"/>
      <c r="FE83" s="8"/>
      <c r="FF83" s="8"/>
      <c r="FG83" s="8"/>
      <c r="FH83" s="8"/>
      <c r="FI83" s="8"/>
      <c r="FJ83" s="8"/>
      <c r="FK83" s="8"/>
      <c r="FL83" s="8"/>
      <c r="FM83" s="8"/>
      <c r="FN83" s="8"/>
      <c r="FO83" s="8"/>
      <c r="FP83" s="8"/>
      <c r="FQ83" s="8"/>
      <c r="FR83" s="8"/>
      <c r="FS83" s="8"/>
      <c r="FT83" s="8"/>
      <c r="FU83" s="8"/>
      <c r="FV83" s="8"/>
      <c r="FW83" s="8"/>
      <c r="FX83" s="8"/>
      <c r="FY83" s="8"/>
      <c r="FZ83" s="8"/>
      <c r="GA83" s="8"/>
      <c r="GB83" s="8"/>
      <c r="GC83" s="8"/>
      <c r="GD83" s="8"/>
      <c r="GE83" s="8"/>
      <c r="GF83" s="8"/>
      <c r="GG83" s="8"/>
      <c r="GH83" s="8"/>
      <c r="GI83" s="8"/>
      <c r="GJ83" s="8"/>
      <c r="GK83" s="8"/>
      <c r="GL83" s="8"/>
      <c r="GM83" s="8"/>
      <c r="GN83" s="8"/>
      <c r="GO83" s="8"/>
      <c r="GP83" s="8"/>
      <c r="GQ83" s="8"/>
      <c r="GR83" s="8"/>
      <c r="GS83" s="8"/>
      <c r="GT83" s="8"/>
      <c r="GU83" s="8"/>
      <c r="GV83" s="8"/>
      <c r="GW83" s="8"/>
      <c r="GX83" s="8"/>
      <c r="GY83" s="8"/>
    </row>
    <row r="84" spans="1:207" s="4" customFormat="1" ht="25.5" customHeight="1" x14ac:dyDescent="0.2">
      <c r="A84" s="84">
        <v>626700</v>
      </c>
      <c r="B84" s="132" t="s">
        <v>526</v>
      </c>
      <c r="C84" s="85">
        <v>0.31</v>
      </c>
      <c r="D84" s="87">
        <v>0</v>
      </c>
      <c r="E84" s="87">
        <v>1</v>
      </c>
      <c r="F84" s="87" t="s">
        <v>145</v>
      </c>
      <c r="G84" s="87" t="s">
        <v>27</v>
      </c>
      <c r="H84" s="89">
        <v>41438</v>
      </c>
      <c r="I84" s="87" t="s">
        <v>28</v>
      </c>
      <c r="J84" s="87" t="s">
        <v>47</v>
      </c>
      <c r="K84" s="87">
        <v>1</v>
      </c>
      <c r="L84" s="112">
        <v>3.2258064516129035</v>
      </c>
      <c r="M84" s="87" t="s">
        <v>33</v>
      </c>
      <c r="N84" s="90" t="s">
        <v>52</v>
      </c>
      <c r="O84" s="91" t="s">
        <v>58</v>
      </c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8"/>
      <c r="DD84" s="8"/>
      <c r="DE84" s="8"/>
      <c r="DF84" s="8"/>
      <c r="DG84" s="8"/>
      <c r="DH84" s="8"/>
      <c r="DI84" s="8"/>
      <c r="DJ84" s="8"/>
      <c r="DK84" s="8"/>
      <c r="DL84" s="8"/>
      <c r="DM84" s="8"/>
      <c r="DN84" s="8"/>
      <c r="DO84" s="8"/>
      <c r="DP84" s="8"/>
      <c r="DQ84" s="8"/>
      <c r="DR84" s="8"/>
      <c r="DS84" s="8"/>
      <c r="DT84" s="8"/>
      <c r="DU84" s="8"/>
      <c r="DV84" s="8"/>
      <c r="DW84" s="8"/>
      <c r="DX84" s="8"/>
      <c r="DY84" s="8"/>
      <c r="DZ84" s="8"/>
      <c r="EA84" s="8"/>
      <c r="EB84" s="8"/>
      <c r="EC84" s="8"/>
      <c r="ED84" s="8"/>
      <c r="EE84" s="8"/>
      <c r="EF84" s="8"/>
      <c r="EG84" s="8"/>
      <c r="EH84" s="8"/>
      <c r="EI84" s="8"/>
      <c r="EJ84" s="8"/>
      <c r="EK84" s="8"/>
      <c r="EL84" s="8"/>
      <c r="EM84" s="8"/>
      <c r="EN84" s="8"/>
      <c r="EO84" s="8"/>
      <c r="EP84" s="8"/>
      <c r="EQ84" s="8"/>
      <c r="ER84" s="8"/>
      <c r="ES84" s="8"/>
      <c r="ET84" s="8"/>
      <c r="EU84" s="8"/>
      <c r="EV84" s="8"/>
      <c r="EW84" s="8"/>
      <c r="EX84" s="8"/>
      <c r="EY84" s="8"/>
      <c r="EZ84" s="8"/>
      <c r="FA84" s="8"/>
      <c r="FB84" s="8"/>
      <c r="FC84" s="8"/>
      <c r="FD84" s="8"/>
      <c r="FE84" s="8"/>
      <c r="FF84" s="8"/>
      <c r="FG84" s="8"/>
      <c r="FH84" s="8"/>
      <c r="FI84" s="8"/>
      <c r="FJ84" s="8"/>
      <c r="FK84" s="8"/>
      <c r="FL84" s="8"/>
      <c r="FM84" s="8"/>
      <c r="FN84" s="8"/>
      <c r="FO84" s="8"/>
      <c r="FP84" s="8"/>
      <c r="FQ84" s="8"/>
      <c r="FR84" s="8"/>
      <c r="FS84" s="8"/>
      <c r="FT84" s="8"/>
      <c r="FU84" s="8"/>
      <c r="FV84" s="8"/>
      <c r="FW84" s="8"/>
      <c r="FX84" s="8"/>
      <c r="FY84" s="8"/>
      <c r="FZ84" s="8"/>
      <c r="GA84" s="8"/>
      <c r="GB84" s="8"/>
      <c r="GC84" s="8"/>
      <c r="GD84" s="8"/>
      <c r="GE84" s="8"/>
      <c r="GF84" s="8"/>
      <c r="GG84" s="8"/>
      <c r="GH84" s="8"/>
      <c r="GI84" s="8"/>
      <c r="GJ84" s="8"/>
      <c r="GK84" s="8"/>
      <c r="GL84" s="8"/>
      <c r="GM84" s="8"/>
      <c r="GN84" s="8"/>
      <c r="GO84" s="8"/>
      <c r="GP84" s="8"/>
      <c r="GQ84" s="8"/>
      <c r="GR84" s="8"/>
      <c r="GS84" s="8"/>
      <c r="GT84" s="8"/>
      <c r="GU84" s="8"/>
      <c r="GV84" s="8"/>
      <c r="GW84" s="8"/>
      <c r="GX84" s="8"/>
      <c r="GY84" s="8"/>
    </row>
    <row r="85" spans="1:207" s="4" customFormat="1" ht="25.5" customHeight="1" x14ac:dyDescent="0.2">
      <c r="A85" s="84">
        <v>631800</v>
      </c>
      <c r="B85" s="132" t="s">
        <v>532</v>
      </c>
      <c r="C85" s="85">
        <v>0.11</v>
      </c>
      <c r="D85" s="87">
        <v>0</v>
      </c>
      <c r="E85" s="87">
        <v>1</v>
      </c>
      <c r="F85" s="87" t="s">
        <v>161</v>
      </c>
      <c r="G85" s="87" t="s">
        <v>27</v>
      </c>
      <c r="H85" s="89">
        <v>41579</v>
      </c>
      <c r="I85" s="87" t="s">
        <v>28</v>
      </c>
      <c r="J85" s="87" t="s">
        <v>47</v>
      </c>
      <c r="K85" s="87">
        <v>1</v>
      </c>
      <c r="L85" s="112">
        <v>9.0909090909090917</v>
      </c>
      <c r="M85" s="87" t="s">
        <v>33</v>
      </c>
      <c r="N85" s="90" t="s">
        <v>52</v>
      </c>
      <c r="O85" s="91" t="s">
        <v>58</v>
      </c>
    </row>
    <row r="86" spans="1:207" s="4" customFormat="1" ht="25.5" customHeight="1" x14ac:dyDescent="0.2">
      <c r="A86" s="84">
        <v>631000</v>
      </c>
      <c r="B86" s="132" t="s">
        <v>533</v>
      </c>
      <c r="C86" s="85">
        <v>0.15</v>
      </c>
      <c r="D86" s="87">
        <v>0</v>
      </c>
      <c r="E86" s="87">
        <v>1</v>
      </c>
      <c r="F86" s="87" t="s">
        <v>162</v>
      </c>
      <c r="G86" s="87" t="s">
        <v>27</v>
      </c>
      <c r="H86" s="89">
        <v>41582</v>
      </c>
      <c r="I86" s="87" t="s">
        <v>28</v>
      </c>
      <c r="J86" s="87" t="s">
        <v>47</v>
      </c>
      <c r="K86" s="87">
        <v>1</v>
      </c>
      <c r="L86" s="112">
        <v>6.666666666666667</v>
      </c>
      <c r="M86" s="87" t="s">
        <v>33</v>
      </c>
      <c r="N86" s="90" t="s">
        <v>52</v>
      </c>
      <c r="O86" s="91" t="s">
        <v>58</v>
      </c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  <c r="DP86" s="8"/>
      <c r="DQ86" s="8"/>
      <c r="DR86" s="8"/>
      <c r="DS86" s="8"/>
      <c r="DT86" s="8"/>
      <c r="DU86" s="8"/>
      <c r="DV86" s="8"/>
      <c r="DW86" s="8"/>
      <c r="DX86" s="8"/>
      <c r="DY86" s="8"/>
      <c r="DZ86" s="8"/>
      <c r="EA86" s="8"/>
      <c r="EB86" s="8"/>
      <c r="EC86" s="8"/>
      <c r="ED86" s="8"/>
      <c r="EE86" s="8"/>
      <c r="EF86" s="8"/>
      <c r="EG86" s="8"/>
      <c r="EH86" s="8"/>
      <c r="EI86" s="8"/>
      <c r="EJ86" s="8"/>
      <c r="EK86" s="8"/>
      <c r="EL86" s="8"/>
      <c r="EM86" s="8"/>
      <c r="EN86" s="8"/>
      <c r="EO86" s="8"/>
      <c r="EP86" s="8"/>
      <c r="EQ86" s="8"/>
      <c r="ER86" s="8"/>
      <c r="ES86" s="8"/>
      <c r="ET86" s="8"/>
      <c r="EU86" s="8"/>
      <c r="EV86" s="8"/>
      <c r="EW86" s="8"/>
      <c r="EX86" s="8"/>
      <c r="EY86" s="8"/>
      <c r="EZ86" s="8"/>
      <c r="FA86" s="8"/>
      <c r="FB86" s="8"/>
      <c r="FC86" s="8"/>
      <c r="FD86" s="8"/>
      <c r="FE86" s="8"/>
      <c r="FF86" s="8"/>
      <c r="FG86" s="8"/>
      <c r="FH86" s="8"/>
      <c r="FI86" s="8"/>
      <c r="FJ86" s="8"/>
      <c r="FK86" s="8"/>
      <c r="FL86" s="8"/>
      <c r="FM86" s="8"/>
      <c r="FN86" s="8"/>
      <c r="FO86" s="8"/>
      <c r="FP86" s="8"/>
      <c r="FQ86" s="8"/>
      <c r="FR86" s="8"/>
      <c r="FS86" s="8"/>
      <c r="FT86" s="8"/>
      <c r="FU86" s="8"/>
      <c r="FV86" s="8"/>
      <c r="FW86" s="8"/>
      <c r="FX86" s="8"/>
      <c r="FY86" s="8"/>
      <c r="FZ86" s="8"/>
      <c r="GA86" s="8"/>
      <c r="GB86" s="8"/>
      <c r="GC86" s="8"/>
      <c r="GD86" s="8"/>
      <c r="GE86" s="8"/>
      <c r="GF86" s="8"/>
      <c r="GG86" s="8"/>
      <c r="GH86" s="8"/>
      <c r="GI86" s="8"/>
      <c r="GJ86" s="8"/>
      <c r="GK86" s="8"/>
      <c r="GL86" s="8"/>
      <c r="GM86" s="8"/>
      <c r="GN86" s="8"/>
      <c r="GO86" s="8"/>
      <c r="GP86" s="8"/>
      <c r="GQ86" s="8"/>
      <c r="GR86" s="8"/>
      <c r="GS86" s="8"/>
      <c r="GT86" s="8"/>
      <c r="GU86" s="8"/>
      <c r="GV86" s="8"/>
      <c r="GW86" s="8"/>
      <c r="GX86" s="8"/>
      <c r="GY86" s="8"/>
    </row>
    <row r="87" spans="1:207" ht="25.5" customHeight="1" x14ac:dyDescent="0.2">
      <c r="A87" s="84">
        <v>616900</v>
      </c>
      <c r="B87" s="132" t="s">
        <v>544</v>
      </c>
      <c r="C87" s="85">
        <v>0.18</v>
      </c>
      <c r="D87" s="87">
        <v>0</v>
      </c>
      <c r="E87" s="87">
        <v>1</v>
      </c>
      <c r="F87" s="121" t="s">
        <v>175</v>
      </c>
      <c r="G87" s="87" t="s">
        <v>27</v>
      </c>
      <c r="H87" s="89">
        <v>41726</v>
      </c>
      <c r="I87" s="87" t="s">
        <v>28</v>
      </c>
      <c r="J87" s="87" t="s">
        <v>47</v>
      </c>
      <c r="K87" s="87">
        <v>1</v>
      </c>
      <c r="L87" s="112">
        <v>5.5555555555555554</v>
      </c>
      <c r="M87" s="87" t="s">
        <v>33</v>
      </c>
      <c r="N87" s="90" t="s">
        <v>52</v>
      </c>
      <c r="O87" s="91" t="s">
        <v>58</v>
      </c>
    </row>
    <row r="88" spans="1:207" ht="25.5" customHeight="1" x14ac:dyDescent="0.2">
      <c r="A88" s="90">
        <v>76000</v>
      </c>
      <c r="B88" s="132" t="s">
        <v>547</v>
      </c>
      <c r="C88" s="85">
        <v>0.06</v>
      </c>
      <c r="D88" s="87">
        <v>0</v>
      </c>
      <c r="E88" s="87">
        <v>1</v>
      </c>
      <c r="F88" s="108" t="s">
        <v>183</v>
      </c>
      <c r="G88" s="87" t="s">
        <v>27</v>
      </c>
      <c r="H88" s="89">
        <v>41746</v>
      </c>
      <c r="I88" s="87" t="s">
        <v>28</v>
      </c>
      <c r="J88" s="87" t="s">
        <v>47</v>
      </c>
      <c r="K88" s="87">
        <v>1</v>
      </c>
      <c r="L88" s="112">
        <v>16.666666666666668</v>
      </c>
      <c r="M88" s="87" t="s">
        <v>33</v>
      </c>
      <c r="N88" s="90" t="s">
        <v>52</v>
      </c>
      <c r="O88" s="91" t="s">
        <v>58</v>
      </c>
    </row>
    <row r="89" spans="1:207" ht="25.5" customHeight="1" x14ac:dyDescent="0.2">
      <c r="A89" s="84">
        <v>623400</v>
      </c>
      <c r="B89" s="132" t="s">
        <v>184</v>
      </c>
      <c r="C89" s="85">
        <v>0.23</v>
      </c>
      <c r="D89" s="87">
        <v>0</v>
      </c>
      <c r="E89" s="87">
        <v>2</v>
      </c>
      <c r="F89" s="108" t="s">
        <v>471</v>
      </c>
      <c r="G89" s="87" t="s">
        <v>27</v>
      </c>
      <c r="H89" s="89">
        <v>41746</v>
      </c>
      <c r="I89" s="87" t="s">
        <v>28</v>
      </c>
      <c r="J89" s="87" t="s">
        <v>76</v>
      </c>
      <c r="K89" s="87">
        <v>2</v>
      </c>
      <c r="L89" s="112">
        <v>8.695652173913043</v>
      </c>
      <c r="M89" s="87" t="s">
        <v>33</v>
      </c>
      <c r="N89" s="90" t="s">
        <v>52</v>
      </c>
      <c r="O89" s="91" t="s">
        <v>58</v>
      </c>
    </row>
    <row r="90" spans="1:207" ht="25.5" customHeight="1" x14ac:dyDescent="0.2">
      <c r="A90" s="84">
        <v>636100</v>
      </c>
      <c r="B90" s="132" t="s">
        <v>682</v>
      </c>
      <c r="C90" s="85">
        <v>0.44</v>
      </c>
      <c r="D90" s="87">
        <v>0</v>
      </c>
      <c r="E90" s="87">
        <v>4</v>
      </c>
      <c r="F90" s="108" t="s">
        <v>198</v>
      </c>
      <c r="G90" s="87" t="s">
        <v>27</v>
      </c>
      <c r="H90" s="89">
        <v>41828</v>
      </c>
      <c r="I90" s="87" t="s">
        <v>28</v>
      </c>
      <c r="J90" s="87" t="s">
        <v>47</v>
      </c>
      <c r="K90" s="87">
        <v>4</v>
      </c>
      <c r="L90" s="112">
        <v>9.0909090909090917</v>
      </c>
      <c r="M90" s="87" t="s">
        <v>33</v>
      </c>
      <c r="N90" s="90" t="s">
        <v>52</v>
      </c>
      <c r="O90" s="91" t="s">
        <v>58</v>
      </c>
    </row>
    <row r="91" spans="1:207" ht="25.5" customHeight="1" x14ac:dyDescent="0.2">
      <c r="A91" s="84">
        <v>637000</v>
      </c>
      <c r="B91" s="132" t="s">
        <v>681</v>
      </c>
      <c r="C91" s="85">
        <v>0.12</v>
      </c>
      <c r="D91" s="87">
        <v>0</v>
      </c>
      <c r="E91" s="87">
        <v>1</v>
      </c>
      <c r="F91" s="108" t="s">
        <v>199</v>
      </c>
      <c r="G91" s="87" t="s">
        <v>27</v>
      </c>
      <c r="H91" s="89">
        <v>41844</v>
      </c>
      <c r="I91" s="87" t="s">
        <v>28</v>
      </c>
      <c r="J91" s="87" t="s">
        <v>47</v>
      </c>
      <c r="K91" s="87">
        <v>1</v>
      </c>
      <c r="L91" s="112">
        <v>8.3333333333333339</v>
      </c>
      <c r="M91" s="87" t="s">
        <v>33</v>
      </c>
      <c r="N91" s="90" t="s">
        <v>52</v>
      </c>
      <c r="O91" s="91" t="s">
        <v>58</v>
      </c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</row>
    <row r="92" spans="1:207" ht="25.5" customHeight="1" x14ac:dyDescent="0.2">
      <c r="A92" s="84">
        <v>639500</v>
      </c>
      <c r="B92" s="132" t="s">
        <v>678</v>
      </c>
      <c r="C92" s="85">
        <v>0.52</v>
      </c>
      <c r="D92" s="87">
        <v>0</v>
      </c>
      <c r="E92" s="87">
        <v>1</v>
      </c>
      <c r="F92" s="87" t="s">
        <v>207</v>
      </c>
      <c r="G92" s="87" t="s">
        <v>27</v>
      </c>
      <c r="H92" s="89">
        <v>41899</v>
      </c>
      <c r="I92" s="87" t="s">
        <v>28</v>
      </c>
      <c r="J92" s="87" t="s">
        <v>47</v>
      </c>
      <c r="K92" s="87">
        <v>1</v>
      </c>
      <c r="L92" s="112">
        <v>1.9230769230769229</v>
      </c>
      <c r="M92" s="87" t="s">
        <v>33</v>
      </c>
      <c r="N92" s="90" t="s">
        <v>52</v>
      </c>
      <c r="O92" s="135" t="s">
        <v>58</v>
      </c>
    </row>
    <row r="93" spans="1:207" ht="25.5" customHeight="1" x14ac:dyDescent="0.2">
      <c r="A93" s="84">
        <v>640700</v>
      </c>
      <c r="B93" s="132" t="s">
        <v>677</v>
      </c>
      <c r="C93" s="85">
        <v>0.11</v>
      </c>
      <c r="D93" s="87">
        <v>0</v>
      </c>
      <c r="E93" s="87">
        <v>1</v>
      </c>
      <c r="F93" s="108" t="s">
        <v>208</v>
      </c>
      <c r="G93" s="87" t="s">
        <v>27</v>
      </c>
      <c r="H93" s="89">
        <v>41927</v>
      </c>
      <c r="I93" s="87" t="s">
        <v>28</v>
      </c>
      <c r="J93" s="87" t="s">
        <v>47</v>
      </c>
      <c r="K93" s="87">
        <v>1</v>
      </c>
      <c r="L93" s="112">
        <v>9.0909090909090917</v>
      </c>
      <c r="M93" s="87" t="s">
        <v>33</v>
      </c>
      <c r="N93" s="90" t="s">
        <v>52</v>
      </c>
      <c r="O93" s="135" t="s">
        <v>58</v>
      </c>
    </row>
    <row r="94" spans="1:207" ht="25.5" customHeight="1" x14ac:dyDescent="0.2">
      <c r="A94" s="84">
        <v>459600</v>
      </c>
      <c r="B94" s="132" t="s">
        <v>662</v>
      </c>
      <c r="C94" s="85">
        <v>0.13</v>
      </c>
      <c r="D94" s="87">
        <v>0</v>
      </c>
      <c r="E94" s="87">
        <v>1</v>
      </c>
      <c r="F94" s="87" t="s">
        <v>235</v>
      </c>
      <c r="G94" s="87" t="s">
        <v>27</v>
      </c>
      <c r="H94" s="86">
        <v>42051</v>
      </c>
      <c r="I94" s="87" t="s">
        <v>28</v>
      </c>
      <c r="J94" s="87" t="s">
        <v>158</v>
      </c>
      <c r="K94" s="87">
        <v>1</v>
      </c>
      <c r="L94" s="112">
        <v>7.6923076923076916</v>
      </c>
      <c r="M94" s="87" t="s">
        <v>33</v>
      </c>
      <c r="N94" s="90" t="s">
        <v>52</v>
      </c>
      <c r="O94" s="135" t="s">
        <v>58</v>
      </c>
    </row>
    <row r="95" spans="1:207" ht="25.5" customHeight="1" x14ac:dyDescent="0.2">
      <c r="A95" s="84">
        <v>645100</v>
      </c>
      <c r="B95" s="132" t="s">
        <v>659</v>
      </c>
      <c r="C95" s="85">
        <v>0.17</v>
      </c>
      <c r="D95" s="87">
        <v>0</v>
      </c>
      <c r="E95" s="87">
        <v>1</v>
      </c>
      <c r="F95" s="87" t="s">
        <v>245</v>
      </c>
      <c r="G95" s="87" t="s">
        <v>27</v>
      </c>
      <c r="H95" s="89">
        <v>42062</v>
      </c>
      <c r="I95" s="87" t="s">
        <v>28</v>
      </c>
      <c r="J95" s="87" t="s">
        <v>47</v>
      </c>
      <c r="K95" s="87">
        <v>1</v>
      </c>
      <c r="L95" s="112">
        <v>5.8823529411764701</v>
      </c>
      <c r="M95" s="87" t="s">
        <v>33</v>
      </c>
      <c r="N95" s="90" t="s">
        <v>52</v>
      </c>
      <c r="O95" s="135" t="s">
        <v>58</v>
      </c>
    </row>
    <row r="96" spans="1:207" ht="25.5" customHeight="1" x14ac:dyDescent="0.2">
      <c r="A96" s="84">
        <v>645400</v>
      </c>
      <c r="B96" s="132" t="s">
        <v>658</v>
      </c>
      <c r="C96" s="85">
        <v>0.27</v>
      </c>
      <c r="D96" s="87">
        <v>0</v>
      </c>
      <c r="E96" s="87">
        <v>4</v>
      </c>
      <c r="F96" s="87" t="s">
        <v>250</v>
      </c>
      <c r="G96" s="87" t="s">
        <v>27</v>
      </c>
      <c r="H96" s="89">
        <v>42083</v>
      </c>
      <c r="I96" s="87" t="s">
        <v>28</v>
      </c>
      <c r="J96" s="87" t="s">
        <v>251</v>
      </c>
      <c r="K96" s="87">
        <v>4</v>
      </c>
      <c r="L96" s="112">
        <v>14.814814814814813</v>
      </c>
      <c r="M96" s="87" t="s">
        <v>33</v>
      </c>
      <c r="N96" s="90" t="s">
        <v>52</v>
      </c>
      <c r="O96" s="135" t="s">
        <v>58</v>
      </c>
    </row>
    <row r="97" spans="1:207" ht="25.5" customHeight="1" x14ac:dyDescent="0.2">
      <c r="A97" s="84">
        <v>632200</v>
      </c>
      <c r="B97" s="132" t="s">
        <v>654</v>
      </c>
      <c r="C97" s="85">
        <v>0.08</v>
      </c>
      <c r="D97" s="87">
        <v>0</v>
      </c>
      <c r="E97" s="87">
        <v>1</v>
      </c>
      <c r="F97" s="121" t="s">
        <v>266</v>
      </c>
      <c r="G97" s="87" t="s">
        <v>27</v>
      </c>
      <c r="H97" s="89">
        <v>41597</v>
      </c>
      <c r="I97" s="87" t="s">
        <v>28</v>
      </c>
      <c r="J97" s="87" t="s">
        <v>47</v>
      </c>
      <c r="K97" s="87">
        <v>1</v>
      </c>
      <c r="L97" s="112">
        <v>12.5</v>
      </c>
      <c r="M97" s="87" t="s">
        <v>33</v>
      </c>
      <c r="N97" s="90" t="s">
        <v>52</v>
      </c>
      <c r="O97" s="91" t="s">
        <v>58</v>
      </c>
    </row>
    <row r="98" spans="1:207" ht="25.5" customHeight="1" x14ac:dyDescent="0.2">
      <c r="A98" s="84">
        <v>629700</v>
      </c>
      <c r="B98" s="132" t="s">
        <v>653</v>
      </c>
      <c r="C98" s="85">
        <v>0.16</v>
      </c>
      <c r="D98" s="87">
        <v>0</v>
      </c>
      <c r="E98" s="87">
        <v>1</v>
      </c>
      <c r="F98" s="108" t="s">
        <v>268</v>
      </c>
      <c r="G98" s="87" t="s">
        <v>27</v>
      </c>
      <c r="H98" s="89">
        <v>41758</v>
      </c>
      <c r="I98" s="87" t="s">
        <v>28</v>
      </c>
      <c r="J98" s="87" t="s">
        <v>47</v>
      </c>
      <c r="K98" s="87">
        <v>1</v>
      </c>
      <c r="L98" s="112">
        <v>6.25</v>
      </c>
      <c r="M98" s="87" t="s">
        <v>33</v>
      </c>
      <c r="N98" s="90" t="s">
        <v>52</v>
      </c>
      <c r="O98" s="91" t="s">
        <v>58</v>
      </c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</row>
    <row r="99" spans="1:207" ht="25.5" customHeight="1" x14ac:dyDescent="0.2">
      <c r="A99" s="90">
        <v>632600</v>
      </c>
      <c r="B99" s="132" t="s">
        <v>645</v>
      </c>
      <c r="C99" s="85">
        <v>0.14000000000000001</v>
      </c>
      <c r="D99" s="87">
        <v>0</v>
      </c>
      <c r="E99" s="87">
        <v>1</v>
      </c>
      <c r="F99" s="121" t="s">
        <v>291</v>
      </c>
      <c r="G99" s="87" t="s">
        <v>27</v>
      </c>
      <c r="H99" s="89">
        <v>41612</v>
      </c>
      <c r="I99" s="87" t="s">
        <v>28</v>
      </c>
      <c r="J99" s="87" t="s">
        <v>47</v>
      </c>
      <c r="K99" s="87">
        <v>1</v>
      </c>
      <c r="L99" s="112">
        <v>7.1428571428571423</v>
      </c>
      <c r="M99" s="87" t="s">
        <v>33</v>
      </c>
      <c r="N99" s="90" t="s">
        <v>52</v>
      </c>
      <c r="O99" s="91" t="s">
        <v>58</v>
      </c>
    </row>
    <row r="100" spans="1:207" ht="25.5" customHeight="1" x14ac:dyDescent="0.2">
      <c r="A100" s="84">
        <v>641000</v>
      </c>
      <c r="B100" s="132" t="s">
        <v>676</v>
      </c>
      <c r="C100" s="85">
        <v>0.12</v>
      </c>
      <c r="D100" s="87">
        <v>0</v>
      </c>
      <c r="E100" s="87">
        <v>2</v>
      </c>
      <c r="F100" s="108" t="s">
        <v>213</v>
      </c>
      <c r="G100" s="108" t="s">
        <v>27</v>
      </c>
      <c r="H100" s="86">
        <v>41982</v>
      </c>
      <c r="I100" s="87" t="s">
        <v>28</v>
      </c>
      <c r="J100" s="87" t="s">
        <v>47</v>
      </c>
      <c r="K100" s="87">
        <v>2</v>
      </c>
      <c r="L100" s="112">
        <v>16.666666666666668</v>
      </c>
      <c r="M100" s="87" t="s">
        <v>33</v>
      </c>
      <c r="N100" s="90" t="s">
        <v>54</v>
      </c>
      <c r="O100" s="135" t="s">
        <v>43</v>
      </c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  <c r="GK100" s="4"/>
      <c r="GL100" s="4"/>
      <c r="GM100" s="4"/>
      <c r="GN100" s="4"/>
      <c r="GO100" s="4"/>
      <c r="GP100" s="4"/>
      <c r="GQ100" s="4"/>
      <c r="GR100" s="4"/>
      <c r="GS100" s="4"/>
      <c r="GT100" s="4"/>
      <c r="GU100" s="4"/>
      <c r="GV100" s="4"/>
      <c r="GW100" s="4"/>
      <c r="GX100" s="4"/>
      <c r="GY100" s="4"/>
    </row>
    <row r="101" spans="1:207" ht="25.5" customHeight="1" x14ac:dyDescent="0.2">
      <c r="A101" s="84">
        <v>639600</v>
      </c>
      <c r="B101" s="132" t="s">
        <v>652</v>
      </c>
      <c r="C101" s="85">
        <v>0.1</v>
      </c>
      <c r="D101" s="87">
        <v>0</v>
      </c>
      <c r="E101" s="87">
        <v>4</v>
      </c>
      <c r="F101" s="87" t="s">
        <v>270</v>
      </c>
      <c r="G101" s="87" t="s">
        <v>27</v>
      </c>
      <c r="H101" s="89">
        <v>41908</v>
      </c>
      <c r="I101" s="87" t="s">
        <v>28</v>
      </c>
      <c r="J101" s="87" t="s">
        <v>47</v>
      </c>
      <c r="K101" s="87">
        <v>4</v>
      </c>
      <c r="L101" s="112">
        <v>40</v>
      </c>
      <c r="M101" s="87" t="s">
        <v>33</v>
      </c>
      <c r="N101" s="90" t="s">
        <v>54</v>
      </c>
      <c r="O101" s="135" t="s">
        <v>43</v>
      </c>
    </row>
    <row r="102" spans="1:207" ht="25.5" customHeight="1" x14ac:dyDescent="0.2">
      <c r="A102" s="84">
        <v>641600</v>
      </c>
      <c r="B102" s="132" t="s">
        <v>673</v>
      </c>
      <c r="C102" s="85">
        <v>0.08</v>
      </c>
      <c r="D102" s="87">
        <v>0</v>
      </c>
      <c r="E102" s="87">
        <v>1</v>
      </c>
      <c r="F102" s="87" t="s">
        <v>217</v>
      </c>
      <c r="G102" s="87" t="s">
        <v>27</v>
      </c>
      <c r="H102" s="89">
        <v>41996</v>
      </c>
      <c r="I102" s="87" t="s">
        <v>28</v>
      </c>
      <c r="J102" s="87" t="s">
        <v>51</v>
      </c>
      <c r="K102" s="87">
        <v>1</v>
      </c>
      <c r="L102" s="112">
        <v>12.5</v>
      </c>
      <c r="M102" s="87" t="s">
        <v>33</v>
      </c>
      <c r="N102" s="90" t="s">
        <v>218</v>
      </c>
      <c r="O102" s="135" t="s">
        <v>20</v>
      </c>
    </row>
    <row r="103" spans="1:207" ht="25.5" customHeight="1" x14ac:dyDescent="0.2">
      <c r="A103" s="84">
        <v>629400</v>
      </c>
      <c r="B103" s="132" t="s">
        <v>529</v>
      </c>
      <c r="C103" s="85">
        <v>0.34</v>
      </c>
      <c r="D103" s="87">
        <v>0</v>
      </c>
      <c r="E103" s="87">
        <v>6</v>
      </c>
      <c r="F103" s="121" t="s">
        <v>149</v>
      </c>
      <c r="G103" s="87" t="s">
        <v>27</v>
      </c>
      <c r="H103" s="89">
        <v>41522</v>
      </c>
      <c r="I103" s="87" t="s">
        <v>28</v>
      </c>
      <c r="J103" s="87" t="s">
        <v>47</v>
      </c>
      <c r="K103" s="87">
        <v>1</v>
      </c>
      <c r="L103" s="112">
        <v>2.9411764705882351</v>
      </c>
      <c r="M103" s="87" t="s">
        <v>33</v>
      </c>
      <c r="N103" s="90" t="s">
        <v>60</v>
      </c>
      <c r="O103" s="91" t="s">
        <v>61</v>
      </c>
    </row>
    <row r="104" spans="1:207" s="4" customFormat="1" ht="25.5" customHeight="1" x14ac:dyDescent="0.2">
      <c r="A104" s="90">
        <v>618200</v>
      </c>
      <c r="B104" s="132" t="s">
        <v>545</v>
      </c>
      <c r="C104" s="85">
        <v>0.04</v>
      </c>
      <c r="D104" s="87">
        <v>0</v>
      </c>
      <c r="E104" s="87">
        <v>1</v>
      </c>
      <c r="F104" s="108" t="s">
        <v>177</v>
      </c>
      <c r="G104" s="87" t="s">
        <v>27</v>
      </c>
      <c r="H104" s="89">
        <v>41738</v>
      </c>
      <c r="I104" s="87" t="s">
        <v>28</v>
      </c>
      <c r="J104" s="87" t="s">
        <v>47</v>
      </c>
      <c r="K104" s="87">
        <v>1</v>
      </c>
      <c r="L104" s="112">
        <v>25</v>
      </c>
      <c r="M104" s="87" t="s">
        <v>33</v>
      </c>
      <c r="N104" s="90" t="s">
        <v>60</v>
      </c>
      <c r="O104" s="91" t="s">
        <v>61</v>
      </c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8"/>
      <c r="BX104" s="8"/>
      <c r="BY104" s="8"/>
      <c r="BZ104" s="8"/>
      <c r="CA104" s="8"/>
      <c r="CB104" s="8"/>
      <c r="CC104" s="8"/>
      <c r="CD104" s="8"/>
      <c r="CE104" s="8"/>
      <c r="CF104" s="8"/>
      <c r="CG104" s="8"/>
      <c r="CH104" s="8"/>
      <c r="CI104" s="8"/>
      <c r="CJ104" s="8"/>
      <c r="CK104" s="8"/>
      <c r="CL104" s="8"/>
      <c r="CM104" s="8"/>
      <c r="CN104" s="8"/>
      <c r="CO104" s="8"/>
      <c r="CP104" s="8"/>
      <c r="CQ104" s="8"/>
      <c r="CR104" s="8"/>
      <c r="CS104" s="8"/>
      <c r="CT104" s="8"/>
      <c r="CU104" s="8"/>
      <c r="CV104" s="8"/>
      <c r="CW104" s="8"/>
      <c r="CX104" s="8"/>
      <c r="CY104" s="8"/>
      <c r="CZ104" s="8"/>
      <c r="DA104" s="8"/>
      <c r="DB104" s="8"/>
      <c r="DC104" s="8"/>
      <c r="DD104" s="8"/>
      <c r="DE104" s="8"/>
      <c r="DF104" s="8"/>
      <c r="DG104" s="8"/>
      <c r="DH104" s="8"/>
      <c r="DI104" s="8"/>
      <c r="DJ104" s="8"/>
      <c r="DK104" s="8"/>
      <c r="DL104" s="8"/>
      <c r="DM104" s="8"/>
      <c r="DN104" s="8"/>
      <c r="DO104" s="8"/>
      <c r="DP104" s="8"/>
      <c r="DQ104" s="8"/>
      <c r="DR104" s="8"/>
      <c r="DS104" s="8"/>
      <c r="DT104" s="8"/>
      <c r="DU104" s="8"/>
      <c r="DV104" s="8"/>
      <c r="DW104" s="8"/>
      <c r="DX104" s="8"/>
      <c r="DY104" s="8"/>
      <c r="DZ104" s="8"/>
      <c r="EA104" s="8"/>
      <c r="EB104" s="8"/>
      <c r="EC104" s="8"/>
      <c r="ED104" s="8"/>
      <c r="EE104" s="8"/>
      <c r="EF104" s="8"/>
      <c r="EG104" s="8"/>
      <c r="EH104" s="8"/>
      <c r="EI104" s="8"/>
      <c r="EJ104" s="8"/>
      <c r="EK104" s="8"/>
      <c r="EL104" s="8"/>
      <c r="EM104" s="8"/>
      <c r="EN104" s="8"/>
      <c r="EO104" s="8"/>
      <c r="EP104" s="8"/>
      <c r="EQ104" s="8"/>
      <c r="ER104" s="8"/>
      <c r="ES104" s="8"/>
      <c r="ET104" s="8"/>
      <c r="EU104" s="8"/>
      <c r="EV104" s="8"/>
      <c r="EW104" s="8"/>
      <c r="EX104" s="8"/>
      <c r="EY104" s="8"/>
      <c r="EZ104" s="8"/>
      <c r="FA104" s="8"/>
      <c r="FB104" s="8"/>
      <c r="FC104" s="8"/>
      <c r="FD104" s="8"/>
      <c r="FE104" s="8"/>
      <c r="FF104" s="8"/>
      <c r="FG104" s="8"/>
      <c r="FH104" s="8"/>
      <c r="FI104" s="8"/>
      <c r="FJ104" s="8"/>
      <c r="FK104" s="8"/>
      <c r="FL104" s="8"/>
      <c r="FM104" s="8"/>
      <c r="FN104" s="8"/>
      <c r="FO104" s="8"/>
      <c r="FP104" s="8"/>
      <c r="FQ104" s="8"/>
      <c r="FR104" s="8"/>
      <c r="FS104" s="8"/>
      <c r="FT104" s="8"/>
      <c r="FU104" s="8"/>
      <c r="FV104" s="8"/>
      <c r="FW104" s="8"/>
      <c r="FX104" s="8"/>
      <c r="FY104" s="8"/>
      <c r="FZ104" s="8"/>
      <c r="GA104" s="8"/>
      <c r="GB104" s="8"/>
      <c r="GC104" s="8"/>
      <c r="GD104" s="8"/>
      <c r="GE104" s="8"/>
      <c r="GF104" s="8"/>
      <c r="GG104" s="8"/>
      <c r="GH104" s="8"/>
      <c r="GI104" s="8"/>
      <c r="GJ104" s="8"/>
      <c r="GK104" s="8"/>
      <c r="GL104" s="8"/>
      <c r="GM104" s="8"/>
      <c r="GN104" s="8"/>
      <c r="GO104" s="8"/>
      <c r="GP104" s="8"/>
      <c r="GQ104" s="8"/>
      <c r="GR104" s="8"/>
      <c r="GS104" s="8"/>
      <c r="GT104" s="8"/>
      <c r="GU104" s="8"/>
      <c r="GV104" s="8"/>
      <c r="GW104" s="8"/>
      <c r="GX104" s="8"/>
      <c r="GY104" s="8"/>
    </row>
    <row r="105" spans="1:207" ht="25.5" customHeight="1" x14ac:dyDescent="0.2">
      <c r="A105" s="90">
        <v>635800</v>
      </c>
      <c r="B105" s="132" t="s">
        <v>554</v>
      </c>
      <c r="C105" s="85">
        <v>0.04</v>
      </c>
      <c r="D105" s="87">
        <v>0</v>
      </c>
      <c r="E105" s="87">
        <v>1</v>
      </c>
      <c r="F105" s="87" t="s">
        <v>193</v>
      </c>
      <c r="G105" s="87" t="s">
        <v>27</v>
      </c>
      <c r="H105" s="89">
        <v>41810</v>
      </c>
      <c r="I105" s="87" t="s">
        <v>28</v>
      </c>
      <c r="J105" s="87" t="s">
        <v>47</v>
      </c>
      <c r="K105" s="87">
        <v>1</v>
      </c>
      <c r="L105" s="112">
        <v>25</v>
      </c>
      <c r="M105" s="87" t="s">
        <v>33</v>
      </c>
      <c r="N105" s="90" t="s">
        <v>60</v>
      </c>
      <c r="O105" s="91" t="s">
        <v>61</v>
      </c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</row>
    <row r="106" spans="1:207" ht="25.5" customHeight="1" x14ac:dyDescent="0.2">
      <c r="A106" s="84">
        <v>642300</v>
      </c>
      <c r="B106" s="132" t="s">
        <v>670</v>
      </c>
      <c r="C106" s="85">
        <v>7.0000000000000007E-2</v>
      </c>
      <c r="D106" s="87">
        <v>0</v>
      </c>
      <c r="E106" s="87">
        <v>1</v>
      </c>
      <c r="F106" s="87" t="s">
        <v>223</v>
      </c>
      <c r="G106" s="87" t="s">
        <v>27</v>
      </c>
      <c r="H106" s="89">
        <v>42016</v>
      </c>
      <c r="I106" s="87" t="s">
        <v>28</v>
      </c>
      <c r="J106" s="87" t="s">
        <v>47</v>
      </c>
      <c r="K106" s="87">
        <v>1</v>
      </c>
      <c r="L106" s="112">
        <v>14.285714285714285</v>
      </c>
      <c r="M106" s="87" t="s">
        <v>33</v>
      </c>
      <c r="N106" s="90" t="s">
        <v>60</v>
      </c>
      <c r="O106" s="91" t="s">
        <v>61</v>
      </c>
    </row>
    <row r="107" spans="1:207" ht="25.5" customHeight="1" x14ac:dyDescent="0.2">
      <c r="A107" s="84">
        <v>642100</v>
      </c>
      <c r="B107" s="132" t="s">
        <v>669</v>
      </c>
      <c r="C107" s="85">
        <v>0.14000000000000001</v>
      </c>
      <c r="D107" s="87">
        <v>0</v>
      </c>
      <c r="E107" s="87">
        <v>6</v>
      </c>
      <c r="F107" s="87" t="s">
        <v>225</v>
      </c>
      <c r="G107" s="87" t="s">
        <v>27</v>
      </c>
      <c r="H107" s="89">
        <v>42023</v>
      </c>
      <c r="I107" s="87" t="s">
        <v>28</v>
      </c>
      <c r="J107" s="87" t="s">
        <v>47</v>
      </c>
      <c r="K107" s="87">
        <v>6</v>
      </c>
      <c r="L107" s="112">
        <v>42.857142857142854</v>
      </c>
      <c r="M107" s="87" t="s">
        <v>33</v>
      </c>
      <c r="N107" s="90" t="s">
        <v>60</v>
      </c>
      <c r="O107" s="91" t="s">
        <v>61</v>
      </c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</row>
    <row r="108" spans="1:207" ht="25.5" customHeight="1" x14ac:dyDescent="0.2">
      <c r="A108" s="84">
        <v>643400</v>
      </c>
      <c r="B108" s="132" t="s">
        <v>668</v>
      </c>
      <c r="C108" s="85">
        <v>0.04</v>
      </c>
      <c r="D108" s="87">
        <v>0</v>
      </c>
      <c r="E108" s="87">
        <v>1</v>
      </c>
      <c r="F108" s="123" t="s">
        <v>226</v>
      </c>
      <c r="G108" s="87" t="s">
        <v>27</v>
      </c>
      <c r="H108" s="89">
        <v>42026</v>
      </c>
      <c r="I108" s="87" t="s">
        <v>28</v>
      </c>
      <c r="J108" s="87" t="s">
        <v>47</v>
      </c>
      <c r="K108" s="87">
        <v>1</v>
      </c>
      <c r="L108" s="112">
        <v>25</v>
      </c>
      <c r="M108" s="87" t="s">
        <v>33</v>
      </c>
      <c r="N108" s="90" t="s">
        <v>60</v>
      </c>
      <c r="O108" s="91" t="s">
        <v>61</v>
      </c>
    </row>
    <row r="109" spans="1:207" s="4" customFormat="1" ht="25.5" customHeight="1" x14ac:dyDescent="0.2">
      <c r="A109" s="84">
        <v>643000</v>
      </c>
      <c r="B109" s="132" t="s">
        <v>667</v>
      </c>
      <c r="C109" s="85">
        <v>0.03</v>
      </c>
      <c r="D109" s="87">
        <v>0</v>
      </c>
      <c r="E109" s="87">
        <v>1</v>
      </c>
      <c r="F109" s="123" t="s">
        <v>228</v>
      </c>
      <c r="G109" s="87" t="s">
        <v>27</v>
      </c>
      <c r="H109" s="89">
        <v>42031</v>
      </c>
      <c r="I109" s="87" t="s">
        <v>28</v>
      </c>
      <c r="J109" s="87" t="s">
        <v>47</v>
      </c>
      <c r="K109" s="87">
        <v>1</v>
      </c>
      <c r="L109" s="112">
        <v>33.333333333333336</v>
      </c>
      <c r="M109" s="87" t="s">
        <v>33</v>
      </c>
      <c r="N109" s="90" t="s">
        <v>60</v>
      </c>
      <c r="O109" s="135" t="s">
        <v>61</v>
      </c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8"/>
      <c r="BX109" s="8"/>
      <c r="BY109" s="8"/>
      <c r="BZ109" s="8"/>
      <c r="CA109" s="8"/>
      <c r="CB109" s="8"/>
      <c r="CC109" s="8"/>
      <c r="CD109" s="8"/>
      <c r="CE109" s="8"/>
      <c r="CF109" s="8"/>
      <c r="CG109" s="8"/>
      <c r="CH109" s="8"/>
      <c r="CI109" s="8"/>
      <c r="CJ109" s="8"/>
      <c r="CK109" s="8"/>
      <c r="CL109" s="8"/>
      <c r="CM109" s="8"/>
      <c r="CN109" s="8"/>
      <c r="CO109" s="8"/>
      <c r="CP109" s="8"/>
      <c r="CQ109" s="8"/>
      <c r="CR109" s="8"/>
      <c r="CS109" s="8"/>
      <c r="CT109" s="8"/>
      <c r="CU109" s="8"/>
      <c r="CV109" s="8"/>
      <c r="CW109" s="8"/>
      <c r="CX109" s="8"/>
      <c r="CY109" s="8"/>
      <c r="CZ109" s="8"/>
      <c r="DA109" s="8"/>
      <c r="DB109" s="8"/>
      <c r="DC109" s="8"/>
      <c r="DD109" s="8"/>
      <c r="DE109" s="8"/>
      <c r="DF109" s="8"/>
      <c r="DG109" s="8"/>
      <c r="DH109" s="8"/>
      <c r="DI109" s="8"/>
      <c r="DJ109" s="8"/>
      <c r="DK109" s="8"/>
      <c r="DL109" s="8"/>
      <c r="DM109" s="8"/>
      <c r="DN109" s="8"/>
      <c r="DO109" s="8"/>
      <c r="DP109" s="8"/>
      <c r="DQ109" s="8"/>
      <c r="DR109" s="8"/>
      <c r="DS109" s="8"/>
      <c r="DT109" s="8"/>
      <c r="DU109" s="8"/>
      <c r="DV109" s="8"/>
      <c r="DW109" s="8"/>
      <c r="DX109" s="8"/>
      <c r="DY109" s="8"/>
      <c r="DZ109" s="8"/>
      <c r="EA109" s="8"/>
      <c r="EB109" s="8"/>
      <c r="EC109" s="8"/>
      <c r="ED109" s="8"/>
      <c r="EE109" s="8"/>
      <c r="EF109" s="8"/>
      <c r="EG109" s="8"/>
      <c r="EH109" s="8"/>
      <c r="EI109" s="8"/>
      <c r="EJ109" s="8"/>
      <c r="EK109" s="8"/>
      <c r="EL109" s="8"/>
      <c r="EM109" s="8"/>
      <c r="EN109" s="8"/>
      <c r="EO109" s="8"/>
      <c r="EP109" s="8"/>
      <c r="EQ109" s="8"/>
      <c r="ER109" s="8"/>
      <c r="ES109" s="8"/>
      <c r="ET109" s="8"/>
      <c r="EU109" s="8"/>
      <c r="EV109" s="8"/>
      <c r="EW109" s="8"/>
      <c r="EX109" s="8"/>
      <c r="EY109" s="8"/>
      <c r="EZ109" s="8"/>
      <c r="FA109" s="8"/>
      <c r="FB109" s="8"/>
      <c r="FC109" s="8"/>
      <c r="FD109" s="8"/>
      <c r="FE109" s="8"/>
      <c r="FF109" s="8"/>
      <c r="FG109" s="8"/>
      <c r="FH109" s="8"/>
      <c r="FI109" s="8"/>
      <c r="FJ109" s="8"/>
      <c r="FK109" s="8"/>
      <c r="FL109" s="8"/>
      <c r="FM109" s="8"/>
      <c r="FN109" s="8"/>
      <c r="FO109" s="8"/>
      <c r="FP109" s="8"/>
      <c r="FQ109" s="8"/>
      <c r="FR109" s="8"/>
      <c r="FS109" s="8"/>
      <c r="FT109" s="8"/>
      <c r="FU109" s="8"/>
      <c r="FV109" s="8"/>
      <c r="FW109" s="8"/>
      <c r="FX109" s="8"/>
      <c r="FY109" s="8"/>
      <c r="FZ109" s="8"/>
      <c r="GA109" s="8"/>
      <c r="GB109" s="8"/>
      <c r="GC109" s="8"/>
      <c r="GD109" s="8"/>
      <c r="GE109" s="8"/>
      <c r="GF109" s="8"/>
      <c r="GG109" s="8"/>
      <c r="GH109" s="8"/>
      <c r="GI109" s="8"/>
      <c r="GJ109" s="8"/>
      <c r="GK109" s="8"/>
      <c r="GL109" s="8"/>
      <c r="GM109" s="8"/>
      <c r="GN109" s="8"/>
      <c r="GO109" s="8"/>
      <c r="GP109" s="8"/>
      <c r="GQ109" s="8"/>
      <c r="GR109" s="8"/>
      <c r="GS109" s="8"/>
      <c r="GT109" s="8"/>
      <c r="GU109" s="8"/>
      <c r="GV109" s="8"/>
      <c r="GW109" s="8"/>
      <c r="GX109" s="8"/>
      <c r="GY109" s="8"/>
    </row>
    <row r="110" spans="1:207" ht="25.5" customHeight="1" x14ac:dyDescent="0.2">
      <c r="A110" s="84">
        <v>628200</v>
      </c>
      <c r="B110" s="132" t="s">
        <v>527</v>
      </c>
      <c r="C110" s="85">
        <v>0.02</v>
      </c>
      <c r="D110" s="87">
        <v>0</v>
      </c>
      <c r="E110" s="87">
        <v>2</v>
      </c>
      <c r="F110" s="121" t="s">
        <v>146</v>
      </c>
      <c r="G110" s="87" t="s">
        <v>27</v>
      </c>
      <c r="H110" s="86">
        <v>41484</v>
      </c>
      <c r="I110" s="87" t="s">
        <v>28</v>
      </c>
      <c r="J110" s="87" t="s">
        <v>47</v>
      </c>
      <c r="K110" s="87">
        <v>2</v>
      </c>
      <c r="L110" s="112">
        <v>100</v>
      </c>
      <c r="M110" s="87" t="s">
        <v>33</v>
      </c>
      <c r="N110" s="90" t="s">
        <v>23</v>
      </c>
      <c r="O110" s="91" t="s">
        <v>24</v>
      </c>
    </row>
    <row r="111" spans="1:207" ht="25.5" customHeight="1" x14ac:dyDescent="0.2">
      <c r="A111" s="84">
        <v>618900</v>
      </c>
      <c r="B111" s="132" t="s">
        <v>548</v>
      </c>
      <c r="C111" s="85">
        <v>0.09</v>
      </c>
      <c r="D111" s="87">
        <v>0</v>
      </c>
      <c r="E111" s="87">
        <v>1</v>
      </c>
      <c r="F111" s="108" t="s">
        <v>185</v>
      </c>
      <c r="G111" s="87" t="s">
        <v>27</v>
      </c>
      <c r="H111" s="89">
        <v>41760</v>
      </c>
      <c r="I111" s="87" t="s">
        <v>28</v>
      </c>
      <c r="J111" s="87" t="s">
        <v>47</v>
      </c>
      <c r="K111" s="87">
        <v>1</v>
      </c>
      <c r="L111" s="112">
        <v>11.111111111111111</v>
      </c>
      <c r="M111" s="87" t="s">
        <v>33</v>
      </c>
      <c r="N111" s="90" t="s">
        <v>148</v>
      </c>
      <c r="O111" s="135" t="s">
        <v>15</v>
      </c>
    </row>
    <row r="112" spans="1:207" ht="25.5" customHeight="1" x14ac:dyDescent="0.2">
      <c r="A112" s="84">
        <v>639000</v>
      </c>
      <c r="B112" s="132" t="s">
        <v>679</v>
      </c>
      <c r="C112" s="85">
        <v>0.05</v>
      </c>
      <c r="D112" s="87">
        <v>0</v>
      </c>
      <c r="E112" s="87">
        <v>1</v>
      </c>
      <c r="F112" s="108" t="s">
        <v>205</v>
      </c>
      <c r="G112" s="87" t="s">
        <v>27</v>
      </c>
      <c r="H112" s="89">
        <v>41880</v>
      </c>
      <c r="I112" s="87" t="s">
        <v>28</v>
      </c>
      <c r="J112" s="87" t="s">
        <v>47</v>
      </c>
      <c r="K112" s="87">
        <v>1</v>
      </c>
      <c r="L112" s="112">
        <v>20</v>
      </c>
      <c r="M112" s="87" t="s">
        <v>33</v>
      </c>
      <c r="N112" s="90" t="s">
        <v>148</v>
      </c>
      <c r="O112" s="135" t="s">
        <v>15</v>
      </c>
    </row>
    <row r="113" spans="1:207" ht="25.5" customHeight="1" x14ac:dyDescent="0.2">
      <c r="A113" s="84">
        <v>642600</v>
      </c>
      <c r="B113" s="132" t="s">
        <v>671</v>
      </c>
      <c r="C113" s="85">
        <v>0.04</v>
      </c>
      <c r="D113" s="87">
        <v>0</v>
      </c>
      <c r="E113" s="87">
        <v>1</v>
      </c>
      <c r="F113" s="87" t="s">
        <v>222</v>
      </c>
      <c r="G113" s="87" t="s">
        <v>27</v>
      </c>
      <c r="H113" s="89">
        <v>42013</v>
      </c>
      <c r="I113" s="87" t="s">
        <v>28</v>
      </c>
      <c r="J113" s="87" t="s">
        <v>47</v>
      </c>
      <c r="K113" s="87">
        <v>1</v>
      </c>
      <c r="L113" s="112">
        <v>25</v>
      </c>
      <c r="M113" s="87" t="s">
        <v>33</v>
      </c>
      <c r="N113" s="90" t="s">
        <v>148</v>
      </c>
      <c r="O113" s="135" t="s">
        <v>15</v>
      </c>
    </row>
    <row r="114" spans="1:207" ht="25.5" customHeight="1" x14ac:dyDescent="0.2">
      <c r="A114" s="84">
        <v>617000</v>
      </c>
      <c r="B114" s="132" t="s">
        <v>651</v>
      </c>
      <c r="C114" s="85">
        <v>0.12</v>
      </c>
      <c r="D114" s="87">
        <v>0</v>
      </c>
      <c r="E114" s="87">
        <v>1</v>
      </c>
      <c r="F114" s="121" t="s">
        <v>274</v>
      </c>
      <c r="G114" s="87" t="s">
        <v>27</v>
      </c>
      <c r="H114" s="89">
        <v>41724</v>
      </c>
      <c r="I114" s="87" t="s">
        <v>28</v>
      </c>
      <c r="J114" s="87" t="s">
        <v>47</v>
      </c>
      <c r="K114" s="87">
        <v>1</v>
      </c>
      <c r="L114" s="112">
        <v>8.3333333333333339</v>
      </c>
      <c r="M114" s="87" t="s">
        <v>33</v>
      </c>
      <c r="N114" s="90" t="s">
        <v>148</v>
      </c>
      <c r="O114" s="135" t="s">
        <v>15</v>
      </c>
    </row>
    <row r="115" spans="1:207" ht="25.5" customHeight="1" x14ac:dyDescent="0.2">
      <c r="A115" s="84">
        <v>636000</v>
      </c>
      <c r="B115" s="132" t="s">
        <v>644</v>
      </c>
      <c r="C115" s="85">
        <v>0.1</v>
      </c>
      <c r="D115" s="105">
        <v>0</v>
      </c>
      <c r="E115" s="87">
        <v>1</v>
      </c>
      <c r="F115" s="108" t="s">
        <v>294</v>
      </c>
      <c r="G115" s="87" t="s">
        <v>27</v>
      </c>
      <c r="H115" s="89">
        <v>41789</v>
      </c>
      <c r="I115" s="87" t="s">
        <v>28</v>
      </c>
      <c r="J115" s="87" t="s">
        <v>47</v>
      </c>
      <c r="K115" s="87">
        <v>1</v>
      </c>
      <c r="L115" s="112">
        <v>10</v>
      </c>
      <c r="M115" s="87" t="s">
        <v>33</v>
      </c>
      <c r="N115" s="90" t="s">
        <v>148</v>
      </c>
      <c r="O115" s="135" t="s">
        <v>15</v>
      </c>
    </row>
    <row r="116" spans="1:207" ht="25.5" customHeight="1" x14ac:dyDescent="0.2">
      <c r="A116" s="84">
        <v>550310</v>
      </c>
      <c r="B116" s="132" t="s">
        <v>522</v>
      </c>
      <c r="C116" s="85">
        <v>0.21</v>
      </c>
      <c r="D116" s="87">
        <v>0</v>
      </c>
      <c r="E116" s="87">
        <v>6</v>
      </c>
      <c r="F116" s="121" t="s">
        <v>116</v>
      </c>
      <c r="G116" s="87" t="s">
        <v>27</v>
      </c>
      <c r="H116" s="89">
        <v>41991</v>
      </c>
      <c r="I116" s="87" t="s">
        <v>28</v>
      </c>
      <c r="J116" s="87" t="s">
        <v>51</v>
      </c>
      <c r="K116" s="87">
        <v>6</v>
      </c>
      <c r="L116" s="112">
        <v>28.571428571428573</v>
      </c>
      <c r="M116" s="87" t="s">
        <v>33</v>
      </c>
      <c r="N116" s="90" t="s">
        <v>93</v>
      </c>
      <c r="O116" s="135" t="s">
        <v>58</v>
      </c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6"/>
      <c r="AS116" s="36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  <c r="BF116" s="36"/>
      <c r="BG116" s="36"/>
      <c r="BH116" s="36"/>
      <c r="BI116" s="36"/>
      <c r="BJ116" s="36"/>
      <c r="BK116" s="36"/>
      <c r="BL116" s="36"/>
      <c r="BM116" s="36"/>
      <c r="BN116" s="36"/>
      <c r="BO116" s="36"/>
      <c r="BP116" s="36"/>
      <c r="BQ116" s="36"/>
      <c r="BR116" s="36"/>
      <c r="BS116" s="36"/>
      <c r="BT116" s="36"/>
      <c r="BU116" s="36"/>
      <c r="BV116" s="36"/>
      <c r="BW116" s="36"/>
      <c r="BX116" s="36"/>
      <c r="BY116" s="36"/>
      <c r="BZ116" s="36"/>
      <c r="CA116" s="36"/>
      <c r="CB116" s="36"/>
      <c r="CC116" s="36"/>
      <c r="CD116" s="36"/>
      <c r="CE116" s="36"/>
      <c r="CF116" s="36"/>
      <c r="CG116" s="36"/>
      <c r="CH116" s="36"/>
      <c r="CI116" s="36"/>
      <c r="CJ116" s="36"/>
      <c r="CK116" s="36"/>
      <c r="CL116" s="36"/>
      <c r="CM116" s="36"/>
      <c r="CN116" s="36"/>
      <c r="CO116" s="36"/>
      <c r="CP116" s="36"/>
      <c r="CQ116" s="36"/>
      <c r="CR116" s="36"/>
      <c r="CS116" s="36"/>
      <c r="CT116" s="36"/>
      <c r="CU116" s="36"/>
      <c r="CV116" s="36"/>
      <c r="CW116" s="36"/>
      <c r="CX116" s="36"/>
      <c r="CY116" s="36"/>
      <c r="CZ116" s="36"/>
      <c r="DA116" s="36"/>
      <c r="DB116" s="36"/>
      <c r="DC116" s="36"/>
      <c r="DD116" s="36"/>
      <c r="DE116" s="36"/>
      <c r="DF116" s="36"/>
      <c r="DG116" s="36"/>
      <c r="DH116" s="36"/>
      <c r="DI116" s="36"/>
      <c r="DJ116" s="36"/>
      <c r="DK116" s="36"/>
      <c r="DL116" s="36"/>
      <c r="DM116" s="36"/>
      <c r="DN116" s="36"/>
      <c r="DO116" s="36"/>
      <c r="DP116" s="36"/>
      <c r="DQ116" s="36"/>
      <c r="DR116" s="36"/>
      <c r="DS116" s="36"/>
      <c r="DT116" s="36"/>
      <c r="DU116" s="36"/>
      <c r="DV116" s="36"/>
      <c r="DW116" s="36"/>
      <c r="DX116" s="36"/>
      <c r="DY116" s="36"/>
      <c r="DZ116" s="36"/>
      <c r="EA116" s="36"/>
      <c r="EB116" s="36"/>
      <c r="EC116" s="36"/>
      <c r="ED116" s="36"/>
      <c r="EE116" s="36"/>
      <c r="EF116" s="36"/>
      <c r="EG116" s="36"/>
      <c r="EH116" s="36"/>
      <c r="EI116" s="36"/>
      <c r="EJ116" s="36"/>
      <c r="EK116" s="36"/>
      <c r="EL116" s="36"/>
      <c r="EM116" s="36"/>
      <c r="EN116" s="36"/>
      <c r="EO116" s="36"/>
      <c r="EP116" s="36"/>
      <c r="EQ116" s="36"/>
      <c r="ER116" s="36"/>
      <c r="ES116" s="36"/>
      <c r="ET116" s="36"/>
      <c r="EU116" s="36"/>
      <c r="EV116" s="36"/>
      <c r="EW116" s="36"/>
      <c r="EX116" s="36"/>
      <c r="EY116" s="36"/>
      <c r="EZ116" s="36"/>
      <c r="FA116" s="36"/>
      <c r="FB116" s="36"/>
      <c r="FC116" s="36"/>
      <c r="FD116" s="36"/>
      <c r="FE116" s="36"/>
      <c r="FF116" s="36"/>
      <c r="FG116" s="36"/>
      <c r="FH116" s="36"/>
      <c r="FI116" s="36"/>
      <c r="FJ116" s="36"/>
      <c r="FK116" s="36"/>
      <c r="FL116" s="36"/>
      <c r="FM116" s="36"/>
      <c r="FN116" s="36"/>
      <c r="FO116" s="36"/>
      <c r="FP116" s="36"/>
      <c r="FQ116" s="36"/>
      <c r="FR116" s="36"/>
      <c r="FS116" s="36"/>
      <c r="FT116" s="36"/>
      <c r="FU116" s="36"/>
      <c r="FV116" s="36"/>
      <c r="FW116" s="36"/>
      <c r="FX116" s="36"/>
      <c r="FY116" s="36"/>
      <c r="FZ116" s="36"/>
      <c r="GA116" s="36"/>
      <c r="GB116" s="36"/>
      <c r="GC116" s="36"/>
      <c r="GD116" s="36"/>
      <c r="GE116" s="36"/>
      <c r="GF116" s="36"/>
      <c r="GG116" s="36"/>
      <c r="GH116" s="36"/>
      <c r="GI116" s="36"/>
      <c r="GJ116" s="36"/>
      <c r="GK116" s="36"/>
      <c r="GL116" s="36"/>
      <c r="GM116" s="36"/>
      <c r="GN116" s="36"/>
      <c r="GO116" s="36"/>
      <c r="GP116" s="36"/>
      <c r="GQ116" s="36"/>
      <c r="GR116" s="36"/>
      <c r="GS116" s="36"/>
      <c r="GT116" s="36"/>
      <c r="GU116" s="36"/>
      <c r="GV116" s="36"/>
      <c r="GW116" s="36"/>
      <c r="GX116" s="36"/>
      <c r="GY116" s="36"/>
    </row>
    <row r="117" spans="1:207" ht="25.5" customHeight="1" x14ac:dyDescent="0.2">
      <c r="A117" s="84">
        <v>624800</v>
      </c>
      <c r="B117" s="132" t="s">
        <v>523</v>
      </c>
      <c r="C117" s="85">
        <v>0.04</v>
      </c>
      <c r="D117" s="87">
        <v>0</v>
      </c>
      <c r="E117" s="87">
        <v>1</v>
      </c>
      <c r="F117" s="87" t="s">
        <v>424</v>
      </c>
      <c r="G117" s="87" t="s">
        <v>27</v>
      </c>
      <c r="H117" s="86">
        <v>41388</v>
      </c>
      <c r="I117" s="87" t="s">
        <v>28</v>
      </c>
      <c r="J117" s="87" t="s">
        <v>47</v>
      </c>
      <c r="K117" s="87">
        <v>1</v>
      </c>
      <c r="L117" s="112">
        <v>25</v>
      </c>
      <c r="M117" s="87" t="s">
        <v>33</v>
      </c>
      <c r="N117" s="90" t="s">
        <v>93</v>
      </c>
      <c r="O117" s="91" t="s">
        <v>20</v>
      </c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36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  <c r="BF117" s="36"/>
      <c r="BG117" s="36"/>
      <c r="BH117" s="36"/>
      <c r="BI117" s="36"/>
      <c r="BJ117" s="36"/>
      <c r="BK117" s="36"/>
      <c r="BL117" s="36"/>
      <c r="BM117" s="36"/>
      <c r="BN117" s="36"/>
      <c r="BO117" s="36"/>
      <c r="BP117" s="36"/>
      <c r="BQ117" s="36"/>
      <c r="BR117" s="36"/>
      <c r="BS117" s="36"/>
      <c r="BT117" s="36"/>
      <c r="BU117" s="36"/>
      <c r="BV117" s="36"/>
      <c r="BW117" s="36"/>
      <c r="BX117" s="36"/>
      <c r="BY117" s="36"/>
      <c r="BZ117" s="36"/>
      <c r="CA117" s="36"/>
      <c r="CB117" s="36"/>
      <c r="CC117" s="36"/>
      <c r="CD117" s="36"/>
      <c r="CE117" s="36"/>
      <c r="CF117" s="36"/>
      <c r="CG117" s="36"/>
      <c r="CH117" s="36"/>
      <c r="CI117" s="36"/>
      <c r="CJ117" s="36"/>
      <c r="CK117" s="36"/>
      <c r="CL117" s="36"/>
      <c r="CM117" s="36"/>
      <c r="CN117" s="36"/>
      <c r="CO117" s="36"/>
      <c r="CP117" s="36"/>
      <c r="CQ117" s="36"/>
      <c r="CR117" s="36"/>
      <c r="CS117" s="36"/>
      <c r="CT117" s="36"/>
      <c r="CU117" s="36"/>
      <c r="CV117" s="36"/>
      <c r="CW117" s="36"/>
      <c r="CX117" s="36"/>
      <c r="CY117" s="36"/>
      <c r="CZ117" s="36"/>
      <c r="DA117" s="36"/>
      <c r="DB117" s="36"/>
      <c r="DC117" s="36"/>
      <c r="DD117" s="36"/>
      <c r="DE117" s="36"/>
      <c r="DF117" s="36"/>
      <c r="DG117" s="36"/>
      <c r="DH117" s="36"/>
      <c r="DI117" s="36"/>
      <c r="DJ117" s="36"/>
      <c r="DK117" s="36"/>
      <c r="DL117" s="36"/>
      <c r="DM117" s="36"/>
      <c r="DN117" s="36"/>
      <c r="DO117" s="36"/>
      <c r="DP117" s="36"/>
      <c r="DQ117" s="36"/>
      <c r="DR117" s="36"/>
      <c r="DS117" s="36"/>
      <c r="DT117" s="36"/>
      <c r="DU117" s="36"/>
      <c r="DV117" s="36"/>
      <c r="DW117" s="36"/>
      <c r="DX117" s="36"/>
      <c r="DY117" s="36"/>
      <c r="DZ117" s="36"/>
      <c r="EA117" s="36"/>
      <c r="EB117" s="36"/>
      <c r="EC117" s="36"/>
      <c r="ED117" s="36"/>
      <c r="EE117" s="36"/>
      <c r="EF117" s="36"/>
      <c r="EG117" s="36"/>
      <c r="EH117" s="36"/>
      <c r="EI117" s="36"/>
      <c r="EJ117" s="36"/>
      <c r="EK117" s="36"/>
      <c r="EL117" s="36"/>
      <c r="EM117" s="36"/>
      <c r="EN117" s="36"/>
      <c r="EO117" s="36"/>
      <c r="EP117" s="36"/>
      <c r="EQ117" s="36"/>
      <c r="ER117" s="36"/>
      <c r="ES117" s="36"/>
      <c r="ET117" s="36"/>
      <c r="EU117" s="36"/>
      <c r="EV117" s="36"/>
      <c r="EW117" s="36"/>
      <c r="EX117" s="36"/>
      <c r="EY117" s="36"/>
      <c r="EZ117" s="36"/>
      <c r="FA117" s="36"/>
      <c r="FB117" s="36"/>
      <c r="FC117" s="36"/>
      <c r="FD117" s="36"/>
      <c r="FE117" s="36"/>
      <c r="FF117" s="36"/>
      <c r="FG117" s="36"/>
      <c r="FH117" s="36"/>
      <c r="FI117" s="36"/>
      <c r="FJ117" s="36"/>
      <c r="FK117" s="36"/>
      <c r="FL117" s="36"/>
      <c r="FM117" s="36"/>
      <c r="FN117" s="36"/>
      <c r="FO117" s="36"/>
      <c r="FP117" s="36"/>
      <c r="FQ117" s="36"/>
      <c r="FR117" s="36"/>
      <c r="FS117" s="36"/>
      <c r="FT117" s="36"/>
      <c r="FU117" s="36"/>
      <c r="FV117" s="36"/>
      <c r="FW117" s="36"/>
      <c r="FX117" s="36"/>
      <c r="FY117" s="36"/>
      <c r="FZ117" s="36"/>
      <c r="GA117" s="36"/>
      <c r="GB117" s="36"/>
      <c r="GC117" s="36"/>
      <c r="GD117" s="36"/>
      <c r="GE117" s="36"/>
      <c r="GF117" s="36"/>
      <c r="GG117" s="36"/>
      <c r="GH117" s="36"/>
      <c r="GI117" s="36"/>
      <c r="GJ117" s="36"/>
      <c r="GK117" s="36"/>
      <c r="GL117" s="36"/>
      <c r="GM117" s="36"/>
      <c r="GN117" s="36"/>
      <c r="GO117" s="36"/>
      <c r="GP117" s="36"/>
      <c r="GQ117" s="36"/>
      <c r="GR117" s="36"/>
      <c r="GS117" s="36"/>
      <c r="GT117" s="36"/>
      <c r="GU117" s="36"/>
      <c r="GV117" s="36"/>
      <c r="GW117" s="36"/>
      <c r="GX117" s="36"/>
      <c r="GY117" s="36"/>
    </row>
    <row r="118" spans="1:207" ht="25.5" customHeight="1" x14ac:dyDescent="0.2">
      <c r="A118" s="84">
        <v>625100</v>
      </c>
      <c r="B118" s="132" t="s">
        <v>524</v>
      </c>
      <c r="C118" s="85">
        <v>0.04</v>
      </c>
      <c r="D118" s="87">
        <v>0</v>
      </c>
      <c r="E118" s="87">
        <v>1</v>
      </c>
      <c r="F118" s="87" t="s">
        <v>139</v>
      </c>
      <c r="G118" s="87" t="s">
        <v>27</v>
      </c>
      <c r="H118" s="86">
        <v>41393</v>
      </c>
      <c r="I118" s="87" t="s">
        <v>28</v>
      </c>
      <c r="J118" s="87" t="s">
        <v>47</v>
      </c>
      <c r="K118" s="87">
        <v>1</v>
      </c>
      <c r="L118" s="112">
        <v>25</v>
      </c>
      <c r="M118" s="87" t="s">
        <v>33</v>
      </c>
      <c r="N118" s="90" t="s">
        <v>93</v>
      </c>
      <c r="O118" s="135" t="s">
        <v>58</v>
      </c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  <c r="BF118" s="36"/>
      <c r="BG118" s="36"/>
      <c r="BH118" s="36"/>
      <c r="BI118" s="36"/>
      <c r="BJ118" s="36"/>
      <c r="BK118" s="36"/>
      <c r="BL118" s="36"/>
      <c r="BM118" s="36"/>
      <c r="BN118" s="36"/>
      <c r="BO118" s="36"/>
      <c r="BP118" s="36"/>
      <c r="BQ118" s="36"/>
      <c r="BR118" s="36"/>
      <c r="BS118" s="36"/>
      <c r="BT118" s="36"/>
      <c r="BU118" s="36"/>
      <c r="BV118" s="36"/>
      <c r="BW118" s="36"/>
      <c r="BX118" s="36"/>
      <c r="BY118" s="36"/>
      <c r="BZ118" s="36"/>
      <c r="CA118" s="36"/>
      <c r="CB118" s="36"/>
      <c r="CC118" s="36"/>
      <c r="CD118" s="36"/>
      <c r="CE118" s="36"/>
      <c r="CF118" s="36"/>
      <c r="CG118" s="36"/>
      <c r="CH118" s="36"/>
      <c r="CI118" s="36"/>
      <c r="CJ118" s="36"/>
      <c r="CK118" s="36"/>
      <c r="CL118" s="36"/>
      <c r="CM118" s="36"/>
      <c r="CN118" s="36"/>
      <c r="CO118" s="36"/>
      <c r="CP118" s="36"/>
      <c r="CQ118" s="36"/>
      <c r="CR118" s="36"/>
      <c r="CS118" s="36"/>
      <c r="CT118" s="36"/>
      <c r="CU118" s="36"/>
      <c r="CV118" s="36"/>
      <c r="CW118" s="36"/>
      <c r="CX118" s="36"/>
      <c r="CY118" s="36"/>
      <c r="CZ118" s="36"/>
      <c r="DA118" s="36"/>
      <c r="DB118" s="36"/>
      <c r="DC118" s="36"/>
      <c r="DD118" s="36"/>
      <c r="DE118" s="36"/>
      <c r="DF118" s="36"/>
      <c r="DG118" s="36"/>
      <c r="DH118" s="36"/>
      <c r="DI118" s="36"/>
      <c r="DJ118" s="36"/>
      <c r="DK118" s="36"/>
      <c r="DL118" s="36"/>
      <c r="DM118" s="36"/>
      <c r="DN118" s="36"/>
      <c r="DO118" s="36"/>
      <c r="DP118" s="36"/>
      <c r="DQ118" s="36"/>
      <c r="DR118" s="36"/>
      <c r="DS118" s="36"/>
      <c r="DT118" s="36"/>
      <c r="DU118" s="36"/>
      <c r="DV118" s="36"/>
      <c r="DW118" s="36"/>
      <c r="DX118" s="36"/>
      <c r="DY118" s="36"/>
      <c r="DZ118" s="36"/>
      <c r="EA118" s="36"/>
      <c r="EB118" s="36"/>
      <c r="EC118" s="36"/>
      <c r="ED118" s="36"/>
      <c r="EE118" s="36"/>
      <c r="EF118" s="36"/>
      <c r="EG118" s="36"/>
      <c r="EH118" s="36"/>
      <c r="EI118" s="36"/>
      <c r="EJ118" s="36"/>
      <c r="EK118" s="36"/>
      <c r="EL118" s="36"/>
      <c r="EM118" s="36"/>
      <c r="EN118" s="36"/>
      <c r="EO118" s="36"/>
      <c r="EP118" s="36"/>
      <c r="EQ118" s="36"/>
      <c r="ER118" s="36"/>
      <c r="ES118" s="36"/>
      <c r="ET118" s="36"/>
      <c r="EU118" s="36"/>
      <c r="EV118" s="36"/>
      <c r="EW118" s="36"/>
      <c r="EX118" s="36"/>
      <c r="EY118" s="36"/>
      <c r="EZ118" s="36"/>
      <c r="FA118" s="36"/>
      <c r="FB118" s="36"/>
      <c r="FC118" s="36"/>
      <c r="FD118" s="36"/>
      <c r="FE118" s="36"/>
      <c r="FF118" s="36"/>
      <c r="FG118" s="36"/>
      <c r="FH118" s="36"/>
      <c r="FI118" s="36"/>
      <c r="FJ118" s="36"/>
      <c r="FK118" s="36"/>
      <c r="FL118" s="36"/>
      <c r="FM118" s="36"/>
      <c r="FN118" s="36"/>
      <c r="FO118" s="36"/>
      <c r="FP118" s="36"/>
      <c r="FQ118" s="36"/>
      <c r="FR118" s="36"/>
      <c r="FS118" s="36"/>
      <c r="FT118" s="36"/>
      <c r="FU118" s="36"/>
      <c r="FV118" s="36"/>
      <c r="FW118" s="36"/>
      <c r="FX118" s="36"/>
      <c r="FY118" s="36"/>
      <c r="FZ118" s="36"/>
      <c r="GA118" s="36"/>
      <c r="GB118" s="36"/>
      <c r="GC118" s="36"/>
      <c r="GD118" s="36"/>
      <c r="GE118" s="36"/>
      <c r="GF118" s="36"/>
      <c r="GG118" s="36"/>
      <c r="GH118" s="36"/>
      <c r="GI118" s="36"/>
      <c r="GJ118" s="36"/>
      <c r="GK118" s="36"/>
      <c r="GL118" s="36"/>
      <c r="GM118" s="36"/>
      <c r="GN118" s="36"/>
      <c r="GO118" s="36"/>
      <c r="GP118" s="36"/>
      <c r="GQ118" s="36"/>
      <c r="GR118" s="36"/>
      <c r="GS118" s="36"/>
      <c r="GT118" s="36"/>
      <c r="GU118" s="36"/>
      <c r="GV118" s="36"/>
      <c r="GW118" s="36"/>
      <c r="GX118" s="36"/>
      <c r="GY118" s="36"/>
    </row>
    <row r="119" spans="1:207" s="36" customFormat="1" ht="25.5" customHeight="1" x14ac:dyDescent="0.2">
      <c r="A119" s="84">
        <v>630600</v>
      </c>
      <c r="B119" s="132" t="s">
        <v>530</v>
      </c>
      <c r="C119" s="85">
        <v>0.02</v>
      </c>
      <c r="D119" s="87">
        <v>0</v>
      </c>
      <c r="E119" s="87">
        <v>1</v>
      </c>
      <c r="F119" s="121" t="s">
        <v>153</v>
      </c>
      <c r="G119" s="87" t="s">
        <v>27</v>
      </c>
      <c r="H119" s="89">
        <v>41548</v>
      </c>
      <c r="I119" s="87" t="s">
        <v>28</v>
      </c>
      <c r="J119" s="87" t="s">
        <v>47</v>
      </c>
      <c r="K119" s="87">
        <v>1</v>
      </c>
      <c r="L119" s="112">
        <v>50</v>
      </c>
      <c r="M119" s="87" t="s">
        <v>33</v>
      </c>
      <c r="N119" s="90" t="s">
        <v>93</v>
      </c>
      <c r="O119" s="135" t="s">
        <v>58</v>
      </c>
    </row>
    <row r="120" spans="1:207" ht="25.5" customHeight="1" x14ac:dyDescent="0.2">
      <c r="A120" s="90">
        <v>635700</v>
      </c>
      <c r="B120" s="132" t="s">
        <v>552</v>
      </c>
      <c r="C120" s="85">
        <v>0.05</v>
      </c>
      <c r="D120" s="87">
        <v>0</v>
      </c>
      <c r="E120" s="87">
        <v>1</v>
      </c>
      <c r="F120" s="108" t="s">
        <v>191</v>
      </c>
      <c r="G120" s="87" t="s">
        <v>27</v>
      </c>
      <c r="H120" s="89">
        <v>41803</v>
      </c>
      <c r="I120" s="87" t="s">
        <v>28</v>
      </c>
      <c r="J120" s="87" t="s">
        <v>47</v>
      </c>
      <c r="K120" s="87">
        <v>1</v>
      </c>
      <c r="L120" s="112">
        <v>20</v>
      </c>
      <c r="M120" s="87" t="s">
        <v>33</v>
      </c>
      <c r="N120" s="90" t="s">
        <v>93</v>
      </c>
      <c r="O120" s="135" t="s">
        <v>58</v>
      </c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  <c r="BF120" s="36"/>
      <c r="BG120" s="36"/>
      <c r="BH120" s="36"/>
      <c r="BI120" s="36"/>
      <c r="BJ120" s="36"/>
      <c r="BK120" s="36"/>
      <c r="BL120" s="36"/>
      <c r="BM120" s="36"/>
      <c r="BN120" s="36"/>
      <c r="BO120" s="36"/>
      <c r="BP120" s="36"/>
      <c r="BQ120" s="36"/>
      <c r="BR120" s="36"/>
      <c r="BS120" s="36"/>
      <c r="BT120" s="36"/>
      <c r="BU120" s="36"/>
      <c r="BV120" s="36"/>
      <c r="BW120" s="36"/>
      <c r="BX120" s="36"/>
      <c r="BY120" s="36"/>
      <c r="BZ120" s="36"/>
      <c r="CA120" s="36"/>
      <c r="CB120" s="36"/>
      <c r="CC120" s="36"/>
      <c r="CD120" s="36"/>
      <c r="CE120" s="36"/>
      <c r="CF120" s="36"/>
      <c r="CG120" s="36"/>
      <c r="CH120" s="36"/>
      <c r="CI120" s="36"/>
      <c r="CJ120" s="36"/>
      <c r="CK120" s="36"/>
      <c r="CL120" s="36"/>
      <c r="CM120" s="36"/>
      <c r="CN120" s="36"/>
      <c r="CO120" s="36"/>
      <c r="CP120" s="36"/>
      <c r="CQ120" s="36"/>
      <c r="CR120" s="36"/>
      <c r="CS120" s="36"/>
      <c r="CT120" s="36"/>
      <c r="CU120" s="36"/>
      <c r="CV120" s="36"/>
      <c r="CW120" s="36"/>
      <c r="CX120" s="36"/>
      <c r="CY120" s="36"/>
      <c r="CZ120" s="36"/>
      <c r="DA120" s="36"/>
      <c r="DB120" s="36"/>
      <c r="DC120" s="36"/>
      <c r="DD120" s="36"/>
      <c r="DE120" s="36"/>
      <c r="DF120" s="36"/>
      <c r="DG120" s="36"/>
      <c r="DH120" s="36"/>
      <c r="DI120" s="36"/>
      <c r="DJ120" s="36"/>
      <c r="DK120" s="36"/>
      <c r="DL120" s="36"/>
      <c r="DM120" s="36"/>
      <c r="DN120" s="36"/>
      <c r="DO120" s="36"/>
      <c r="DP120" s="36"/>
      <c r="DQ120" s="36"/>
      <c r="DR120" s="36"/>
      <c r="DS120" s="36"/>
      <c r="DT120" s="36"/>
      <c r="DU120" s="36"/>
      <c r="DV120" s="36"/>
      <c r="DW120" s="36"/>
      <c r="DX120" s="36"/>
      <c r="DY120" s="36"/>
      <c r="DZ120" s="36"/>
      <c r="EA120" s="36"/>
      <c r="EB120" s="36"/>
      <c r="EC120" s="36"/>
      <c r="ED120" s="36"/>
      <c r="EE120" s="36"/>
      <c r="EF120" s="36"/>
      <c r="EG120" s="36"/>
      <c r="EH120" s="36"/>
      <c r="EI120" s="36"/>
      <c r="EJ120" s="36"/>
      <c r="EK120" s="36"/>
      <c r="EL120" s="36"/>
      <c r="EM120" s="36"/>
      <c r="EN120" s="36"/>
      <c r="EO120" s="36"/>
      <c r="EP120" s="36"/>
      <c r="EQ120" s="36"/>
      <c r="ER120" s="36"/>
      <c r="ES120" s="36"/>
      <c r="ET120" s="36"/>
      <c r="EU120" s="36"/>
      <c r="EV120" s="36"/>
      <c r="EW120" s="36"/>
      <c r="EX120" s="36"/>
      <c r="EY120" s="36"/>
      <c r="EZ120" s="36"/>
      <c r="FA120" s="36"/>
      <c r="FB120" s="36"/>
      <c r="FC120" s="36"/>
      <c r="FD120" s="36"/>
      <c r="FE120" s="36"/>
      <c r="FF120" s="36"/>
      <c r="FG120" s="36"/>
      <c r="FH120" s="36"/>
      <c r="FI120" s="36"/>
      <c r="FJ120" s="36"/>
      <c r="FK120" s="36"/>
      <c r="FL120" s="36"/>
      <c r="FM120" s="36"/>
      <c r="FN120" s="36"/>
      <c r="FO120" s="36"/>
      <c r="FP120" s="36"/>
      <c r="FQ120" s="36"/>
      <c r="FR120" s="36"/>
      <c r="FS120" s="36"/>
      <c r="FT120" s="36"/>
      <c r="FU120" s="36"/>
      <c r="FV120" s="36"/>
      <c r="FW120" s="36"/>
      <c r="FX120" s="36"/>
      <c r="FY120" s="36"/>
      <c r="FZ120" s="36"/>
      <c r="GA120" s="36"/>
      <c r="GB120" s="36"/>
      <c r="GC120" s="36"/>
      <c r="GD120" s="36"/>
      <c r="GE120" s="36"/>
      <c r="GF120" s="36"/>
      <c r="GG120" s="36"/>
      <c r="GH120" s="36"/>
      <c r="GI120" s="36"/>
      <c r="GJ120" s="36"/>
      <c r="GK120" s="36"/>
      <c r="GL120" s="36"/>
      <c r="GM120" s="36"/>
      <c r="GN120" s="36"/>
      <c r="GO120" s="36"/>
      <c r="GP120" s="36"/>
      <c r="GQ120" s="36"/>
      <c r="GR120" s="36"/>
      <c r="GS120" s="36"/>
      <c r="GT120" s="36"/>
      <c r="GU120" s="36"/>
      <c r="GV120" s="36"/>
      <c r="GW120" s="36"/>
      <c r="GX120" s="36"/>
      <c r="GY120" s="36"/>
    </row>
    <row r="121" spans="1:207" ht="25.5" customHeight="1" x14ac:dyDescent="0.2">
      <c r="A121" s="84">
        <v>638700</v>
      </c>
      <c r="B121" s="132" t="s">
        <v>680</v>
      </c>
      <c r="C121" s="85">
        <v>0.12</v>
      </c>
      <c r="D121" s="87">
        <v>0</v>
      </c>
      <c r="E121" s="87">
        <v>1</v>
      </c>
      <c r="F121" s="87" t="s">
        <v>201</v>
      </c>
      <c r="G121" s="87" t="s">
        <v>27</v>
      </c>
      <c r="H121" s="86">
        <v>41871</v>
      </c>
      <c r="I121" s="87" t="s">
        <v>28</v>
      </c>
      <c r="J121" s="87" t="s">
        <v>47</v>
      </c>
      <c r="K121" s="87">
        <v>1</v>
      </c>
      <c r="L121" s="112">
        <v>8.3333333333333339</v>
      </c>
      <c r="M121" s="87" t="s">
        <v>33</v>
      </c>
      <c r="N121" s="90" t="s">
        <v>93</v>
      </c>
      <c r="O121" s="135" t="s">
        <v>58</v>
      </c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36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  <c r="BF121" s="36"/>
      <c r="BG121" s="36"/>
      <c r="BH121" s="36"/>
      <c r="BI121" s="36"/>
      <c r="BJ121" s="36"/>
      <c r="BK121" s="36"/>
      <c r="BL121" s="36"/>
      <c r="BM121" s="36"/>
      <c r="BN121" s="36"/>
      <c r="BO121" s="36"/>
      <c r="BP121" s="36"/>
      <c r="BQ121" s="36"/>
      <c r="BR121" s="36"/>
      <c r="BS121" s="36"/>
      <c r="BT121" s="36"/>
      <c r="BU121" s="36"/>
      <c r="BV121" s="36"/>
      <c r="BW121" s="36"/>
      <c r="BX121" s="36"/>
      <c r="BY121" s="36"/>
      <c r="BZ121" s="36"/>
      <c r="CA121" s="36"/>
      <c r="CB121" s="36"/>
      <c r="CC121" s="36"/>
      <c r="CD121" s="36"/>
      <c r="CE121" s="36"/>
      <c r="CF121" s="36"/>
      <c r="CG121" s="36"/>
      <c r="CH121" s="36"/>
      <c r="CI121" s="36"/>
      <c r="CJ121" s="36"/>
      <c r="CK121" s="36"/>
      <c r="CL121" s="36"/>
      <c r="CM121" s="36"/>
      <c r="CN121" s="36"/>
      <c r="CO121" s="36"/>
      <c r="CP121" s="36"/>
      <c r="CQ121" s="36"/>
      <c r="CR121" s="36"/>
      <c r="CS121" s="36"/>
      <c r="CT121" s="36"/>
      <c r="CU121" s="36"/>
      <c r="CV121" s="36"/>
      <c r="CW121" s="36"/>
      <c r="CX121" s="36"/>
      <c r="CY121" s="36"/>
      <c r="CZ121" s="36"/>
      <c r="DA121" s="36"/>
      <c r="DB121" s="36"/>
      <c r="DC121" s="36"/>
      <c r="DD121" s="36"/>
      <c r="DE121" s="36"/>
      <c r="DF121" s="36"/>
      <c r="DG121" s="36"/>
      <c r="DH121" s="36"/>
      <c r="DI121" s="36"/>
      <c r="DJ121" s="36"/>
      <c r="DK121" s="36"/>
      <c r="DL121" s="36"/>
      <c r="DM121" s="36"/>
      <c r="DN121" s="36"/>
      <c r="DO121" s="36"/>
      <c r="DP121" s="36"/>
      <c r="DQ121" s="36"/>
      <c r="DR121" s="36"/>
      <c r="DS121" s="36"/>
      <c r="DT121" s="36"/>
      <c r="DU121" s="36"/>
      <c r="DV121" s="36"/>
      <c r="DW121" s="36"/>
      <c r="DX121" s="36"/>
      <c r="DY121" s="36"/>
      <c r="DZ121" s="36"/>
      <c r="EA121" s="36"/>
      <c r="EB121" s="36"/>
      <c r="EC121" s="36"/>
      <c r="ED121" s="36"/>
      <c r="EE121" s="36"/>
      <c r="EF121" s="36"/>
      <c r="EG121" s="36"/>
      <c r="EH121" s="36"/>
      <c r="EI121" s="36"/>
      <c r="EJ121" s="36"/>
      <c r="EK121" s="36"/>
      <c r="EL121" s="36"/>
      <c r="EM121" s="36"/>
      <c r="EN121" s="36"/>
      <c r="EO121" s="36"/>
      <c r="EP121" s="36"/>
      <c r="EQ121" s="36"/>
      <c r="ER121" s="36"/>
      <c r="ES121" s="36"/>
      <c r="ET121" s="36"/>
      <c r="EU121" s="36"/>
      <c r="EV121" s="36"/>
      <c r="EW121" s="36"/>
      <c r="EX121" s="36"/>
      <c r="EY121" s="36"/>
      <c r="EZ121" s="36"/>
      <c r="FA121" s="36"/>
      <c r="FB121" s="36"/>
      <c r="FC121" s="36"/>
      <c r="FD121" s="36"/>
      <c r="FE121" s="36"/>
      <c r="FF121" s="36"/>
      <c r="FG121" s="36"/>
      <c r="FH121" s="36"/>
      <c r="FI121" s="36"/>
      <c r="FJ121" s="36"/>
      <c r="FK121" s="36"/>
      <c r="FL121" s="36"/>
      <c r="FM121" s="36"/>
      <c r="FN121" s="36"/>
      <c r="FO121" s="36"/>
      <c r="FP121" s="36"/>
      <c r="FQ121" s="36"/>
      <c r="FR121" s="36"/>
      <c r="FS121" s="36"/>
      <c r="FT121" s="36"/>
      <c r="FU121" s="36"/>
      <c r="FV121" s="36"/>
      <c r="FW121" s="36"/>
      <c r="FX121" s="36"/>
      <c r="FY121" s="36"/>
      <c r="FZ121" s="36"/>
      <c r="GA121" s="36"/>
      <c r="GB121" s="36"/>
      <c r="GC121" s="36"/>
      <c r="GD121" s="36"/>
      <c r="GE121" s="36"/>
      <c r="GF121" s="36"/>
      <c r="GG121" s="36"/>
      <c r="GH121" s="36"/>
      <c r="GI121" s="36"/>
      <c r="GJ121" s="36"/>
      <c r="GK121" s="36"/>
      <c r="GL121" s="36"/>
      <c r="GM121" s="36"/>
      <c r="GN121" s="36"/>
      <c r="GO121" s="36"/>
      <c r="GP121" s="36"/>
      <c r="GQ121" s="36"/>
      <c r="GR121" s="36"/>
      <c r="GS121" s="36"/>
      <c r="GT121" s="36"/>
      <c r="GU121" s="36"/>
      <c r="GV121" s="36"/>
      <c r="GW121" s="36"/>
      <c r="GX121" s="36"/>
      <c r="GY121" s="36"/>
    </row>
    <row r="122" spans="1:207" ht="25.5" customHeight="1" x14ac:dyDescent="0.2">
      <c r="A122" s="84">
        <v>641500</v>
      </c>
      <c r="B122" s="132" t="s">
        <v>674</v>
      </c>
      <c r="C122" s="85">
        <v>0.03</v>
      </c>
      <c r="D122" s="87">
        <v>0</v>
      </c>
      <c r="E122" s="87">
        <v>1</v>
      </c>
      <c r="F122" s="87" t="s">
        <v>216</v>
      </c>
      <c r="G122" s="87" t="s">
        <v>27</v>
      </c>
      <c r="H122" s="89">
        <v>41995</v>
      </c>
      <c r="I122" s="87" t="s">
        <v>28</v>
      </c>
      <c r="J122" s="87" t="s">
        <v>47</v>
      </c>
      <c r="K122" s="87">
        <v>1</v>
      </c>
      <c r="L122" s="112">
        <v>33.333333333333336</v>
      </c>
      <c r="M122" s="87" t="s">
        <v>33</v>
      </c>
      <c r="N122" s="90" t="s">
        <v>93</v>
      </c>
      <c r="O122" s="135" t="s">
        <v>58</v>
      </c>
    </row>
    <row r="123" spans="1:207" ht="25.5" customHeight="1" x14ac:dyDescent="0.2">
      <c r="A123" s="84">
        <v>625200</v>
      </c>
      <c r="B123" s="132" t="s">
        <v>650</v>
      </c>
      <c r="C123" s="85">
        <v>0.06</v>
      </c>
      <c r="D123" s="87">
        <v>0</v>
      </c>
      <c r="E123" s="87">
        <v>1</v>
      </c>
      <c r="F123" s="87" t="s">
        <v>275</v>
      </c>
      <c r="G123" s="87" t="s">
        <v>27</v>
      </c>
      <c r="H123" s="89">
        <v>41397</v>
      </c>
      <c r="I123" s="87" t="s">
        <v>28</v>
      </c>
      <c r="J123" s="87" t="s">
        <v>103</v>
      </c>
      <c r="K123" s="87">
        <v>1</v>
      </c>
      <c r="L123" s="112">
        <v>16.666666666666668</v>
      </c>
      <c r="M123" s="87" t="s">
        <v>33</v>
      </c>
      <c r="N123" s="90" t="s">
        <v>93</v>
      </c>
      <c r="O123" s="135" t="s">
        <v>58</v>
      </c>
    </row>
    <row r="124" spans="1:207" ht="25.5" customHeight="1" x14ac:dyDescent="0.2">
      <c r="A124" s="84">
        <v>630300</v>
      </c>
      <c r="B124" s="132" t="s">
        <v>649</v>
      </c>
      <c r="C124" s="85">
        <v>0.08</v>
      </c>
      <c r="D124" s="87">
        <v>0</v>
      </c>
      <c r="E124" s="87">
        <v>3</v>
      </c>
      <c r="F124" s="108" t="s">
        <v>276</v>
      </c>
      <c r="G124" s="87" t="s">
        <v>27</v>
      </c>
      <c r="H124" s="89">
        <v>41815</v>
      </c>
      <c r="I124" s="87" t="s">
        <v>28</v>
      </c>
      <c r="J124" s="87" t="s">
        <v>47</v>
      </c>
      <c r="K124" s="87">
        <v>3</v>
      </c>
      <c r="L124" s="112">
        <v>37.5</v>
      </c>
      <c r="M124" s="87" t="s">
        <v>33</v>
      </c>
      <c r="N124" s="90" t="s">
        <v>93</v>
      </c>
      <c r="O124" s="135" t="s">
        <v>58</v>
      </c>
    </row>
    <row r="125" spans="1:207" ht="25.5" customHeight="1" x14ac:dyDescent="0.2">
      <c r="A125" s="84">
        <v>628800</v>
      </c>
      <c r="B125" s="132" t="s">
        <v>528</v>
      </c>
      <c r="C125" s="85">
        <v>0.04</v>
      </c>
      <c r="D125" s="87">
        <v>0</v>
      </c>
      <c r="E125" s="87">
        <v>1</v>
      </c>
      <c r="F125" s="121" t="s">
        <v>423</v>
      </c>
      <c r="G125" s="87" t="s">
        <v>27</v>
      </c>
      <c r="H125" s="89">
        <v>41507</v>
      </c>
      <c r="I125" s="87" t="s">
        <v>28</v>
      </c>
      <c r="J125" s="87" t="s">
        <v>47</v>
      </c>
      <c r="K125" s="87">
        <v>1</v>
      </c>
      <c r="L125" s="112">
        <v>25</v>
      </c>
      <c r="M125" s="87" t="s">
        <v>33</v>
      </c>
      <c r="N125" s="90" t="s">
        <v>34</v>
      </c>
      <c r="O125" s="135" t="s">
        <v>15</v>
      </c>
    </row>
    <row r="126" spans="1:207" ht="25.5" customHeight="1" x14ac:dyDescent="0.2">
      <c r="A126" s="84">
        <v>641800</v>
      </c>
      <c r="B126" s="132" t="s">
        <v>675</v>
      </c>
      <c r="C126" s="85">
        <v>1.08</v>
      </c>
      <c r="D126" s="87">
        <v>0</v>
      </c>
      <c r="E126" s="87">
        <v>6</v>
      </c>
      <c r="F126" s="142" t="s">
        <v>215</v>
      </c>
      <c r="G126" s="87" t="s">
        <v>27</v>
      </c>
      <c r="H126" s="89">
        <v>41992</v>
      </c>
      <c r="I126" s="87" t="s">
        <v>28</v>
      </c>
      <c r="J126" s="87" t="s">
        <v>47</v>
      </c>
      <c r="K126" s="87">
        <v>6</v>
      </c>
      <c r="L126" s="112">
        <v>5.5555555555555554</v>
      </c>
      <c r="M126" s="87" t="s">
        <v>33</v>
      </c>
      <c r="N126" s="90" t="s">
        <v>34</v>
      </c>
      <c r="O126" s="135" t="s">
        <v>15</v>
      </c>
    </row>
    <row r="127" spans="1:207" ht="25.5" customHeight="1" x14ac:dyDescent="0.2">
      <c r="A127" s="101" t="s">
        <v>280</v>
      </c>
      <c r="B127" s="132" t="s">
        <v>648</v>
      </c>
      <c r="C127" s="85">
        <v>0.04</v>
      </c>
      <c r="D127" s="87">
        <v>0</v>
      </c>
      <c r="E127" s="87">
        <v>1</v>
      </c>
      <c r="F127" s="121" t="s">
        <v>281</v>
      </c>
      <c r="G127" s="87" t="s">
        <v>27</v>
      </c>
      <c r="H127" s="89">
        <v>41995</v>
      </c>
      <c r="I127" s="87" t="s">
        <v>28</v>
      </c>
      <c r="J127" s="87" t="s">
        <v>47</v>
      </c>
      <c r="K127" s="87">
        <v>1</v>
      </c>
      <c r="L127" s="112">
        <v>25</v>
      </c>
      <c r="M127" s="87" t="s">
        <v>33</v>
      </c>
      <c r="N127" s="90" t="s">
        <v>34</v>
      </c>
      <c r="O127" s="135" t="s">
        <v>15</v>
      </c>
    </row>
    <row r="128" spans="1:207" s="4" customFormat="1" ht="25.5" customHeight="1" x14ac:dyDescent="0.2">
      <c r="A128" s="84">
        <v>636500</v>
      </c>
      <c r="B128" s="132" t="s">
        <v>683</v>
      </c>
      <c r="C128" s="85">
        <v>0.03</v>
      </c>
      <c r="D128" s="87">
        <v>0</v>
      </c>
      <c r="E128" s="87">
        <v>1</v>
      </c>
      <c r="F128" s="108" t="s">
        <v>196</v>
      </c>
      <c r="G128" s="87" t="s">
        <v>27</v>
      </c>
      <c r="H128" s="89">
        <v>41816</v>
      </c>
      <c r="I128" s="87" t="s">
        <v>28</v>
      </c>
      <c r="J128" s="87" t="s">
        <v>47</v>
      </c>
      <c r="K128" s="87">
        <v>1</v>
      </c>
      <c r="L128" s="112">
        <v>33.333333333333336</v>
      </c>
      <c r="M128" s="87" t="s">
        <v>33</v>
      </c>
      <c r="N128" s="90" t="s">
        <v>78</v>
      </c>
      <c r="O128" s="135" t="s">
        <v>15</v>
      </c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8"/>
      <c r="CD128" s="8"/>
      <c r="CE128" s="8"/>
      <c r="CF128" s="8"/>
      <c r="CG128" s="8"/>
      <c r="CH128" s="8"/>
      <c r="CI128" s="8"/>
      <c r="CJ128" s="8"/>
      <c r="CK128" s="8"/>
      <c r="CL128" s="8"/>
      <c r="CM128" s="8"/>
      <c r="CN128" s="8"/>
      <c r="CO128" s="8"/>
      <c r="CP128" s="8"/>
      <c r="CQ128" s="8"/>
      <c r="CR128" s="8"/>
      <c r="CS128" s="8"/>
      <c r="CT128" s="8"/>
      <c r="CU128" s="8"/>
      <c r="CV128" s="8"/>
      <c r="CW128" s="8"/>
      <c r="CX128" s="8"/>
      <c r="CY128" s="8"/>
      <c r="CZ128" s="8"/>
      <c r="DA128" s="8"/>
      <c r="DB128" s="8"/>
      <c r="DC128" s="8"/>
      <c r="DD128" s="8"/>
      <c r="DE128" s="8"/>
      <c r="DF128" s="8"/>
      <c r="DG128" s="8"/>
      <c r="DH128" s="8"/>
      <c r="DI128" s="8"/>
      <c r="DJ128" s="8"/>
      <c r="DK128" s="8"/>
      <c r="DL128" s="8"/>
      <c r="DM128" s="8"/>
      <c r="DN128" s="8"/>
      <c r="DO128" s="8"/>
      <c r="DP128" s="8"/>
      <c r="DQ128" s="8"/>
      <c r="DR128" s="8"/>
      <c r="DS128" s="8"/>
      <c r="DT128" s="8"/>
      <c r="DU128" s="8"/>
      <c r="DV128" s="8"/>
      <c r="DW128" s="8"/>
      <c r="DX128" s="8"/>
      <c r="DY128" s="8"/>
      <c r="DZ128" s="8"/>
      <c r="EA128" s="8"/>
      <c r="EB128" s="8"/>
      <c r="EC128" s="8"/>
      <c r="ED128" s="8"/>
      <c r="EE128" s="8"/>
      <c r="EF128" s="8"/>
      <c r="EG128" s="8"/>
      <c r="EH128" s="8"/>
      <c r="EI128" s="8"/>
      <c r="EJ128" s="8"/>
      <c r="EK128" s="8"/>
      <c r="EL128" s="8"/>
      <c r="EM128" s="8"/>
      <c r="EN128" s="8"/>
      <c r="EO128" s="8"/>
      <c r="EP128" s="8"/>
      <c r="EQ128" s="8"/>
      <c r="ER128" s="8"/>
      <c r="ES128" s="8"/>
      <c r="ET128" s="8"/>
      <c r="EU128" s="8"/>
      <c r="EV128" s="8"/>
      <c r="EW128" s="8"/>
      <c r="EX128" s="8"/>
      <c r="EY128" s="8"/>
      <c r="EZ128" s="8"/>
      <c r="FA128" s="8"/>
      <c r="FB128" s="8"/>
      <c r="FC128" s="8"/>
      <c r="FD128" s="8"/>
      <c r="FE128" s="8"/>
      <c r="FF128" s="8"/>
      <c r="FG128" s="8"/>
      <c r="FH128" s="8"/>
      <c r="FI128" s="8"/>
      <c r="FJ128" s="8"/>
      <c r="FK128" s="8"/>
      <c r="FL128" s="8"/>
      <c r="FM128" s="8"/>
      <c r="FN128" s="8"/>
      <c r="FO128" s="8"/>
      <c r="FP128" s="8"/>
      <c r="FQ128" s="8"/>
      <c r="FR128" s="8"/>
      <c r="FS128" s="8"/>
      <c r="FT128" s="8"/>
      <c r="FU128" s="8"/>
      <c r="FV128" s="8"/>
      <c r="FW128" s="8"/>
      <c r="FX128" s="8"/>
      <c r="FY128" s="8"/>
      <c r="FZ128" s="8"/>
      <c r="GA128" s="8"/>
      <c r="GB128" s="8"/>
      <c r="GC128" s="8"/>
      <c r="GD128" s="8"/>
      <c r="GE128" s="8"/>
      <c r="GF128" s="8"/>
      <c r="GG128" s="8"/>
      <c r="GH128" s="8"/>
      <c r="GI128" s="8"/>
      <c r="GJ128" s="8"/>
      <c r="GK128" s="8"/>
      <c r="GL128" s="8"/>
      <c r="GM128" s="8"/>
      <c r="GN128" s="8"/>
      <c r="GO128" s="8"/>
      <c r="GP128" s="8"/>
      <c r="GQ128" s="8"/>
      <c r="GR128" s="8"/>
      <c r="GS128" s="8"/>
      <c r="GT128" s="8"/>
      <c r="GU128" s="8"/>
      <c r="GV128" s="8"/>
      <c r="GW128" s="8"/>
      <c r="GX128" s="8"/>
      <c r="GY128" s="8"/>
    </row>
    <row r="129" spans="1:207" ht="25.5" customHeight="1" x14ac:dyDescent="0.2">
      <c r="A129" s="90">
        <v>644300</v>
      </c>
      <c r="B129" s="132" t="s">
        <v>661</v>
      </c>
      <c r="C129" s="85">
        <v>0.01</v>
      </c>
      <c r="D129" s="87">
        <v>0</v>
      </c>
      <c r="E129" s="87">
        <v>1</v>
      </c>
      <c r="F129" s="87" t="s">
        <v>236</v>
      </c>
      <c r="G129" s="87" t="s">
        <v>27</v>
      </c>
      <c r="H129" s="86">
        <v>42052</v>
      </c>
      <c r="I129" s="87" t="s">
        <v>28</v>
      </c>
      <c r="J129" s="87" t="s">
        <v>237</v>
      </c>
      <c r="K129" s="87">
        <v>1</v>
      </c>
      <c r="L129" s="112">
        <v>100</v>
      </c>
      <c r="M129" s="87" t="s">
        <v>33</v>
      </c>
      <c r="N129" s="90" t="s">
        <v>110</v>
      </c>
      <c r="O129" s="135" t="s">
        <v>24</v>
      </c>
    </row>
    <row r="130" spans="1:207" ht="25.5" customHeight="1" x14ac:dyDescent="0.2">
      <c r="A130" s="84">
        <v>634500</v>
      </c>
      <c r="B130" s="132" t="s">
        <v>549</v>
      </c>
      <c r="C130" s="85">
        <v>0.19</v>
      </c>
      <c r="D130" s="87">
        <v>0</v>
      </c>
      <c r="E130" s="87">
        <v>1</v>
      </c>
      <c r="F130" s="108" t="s">
        <v>186</v>
      </c>
      <c r="G130" s="87" t="s">
        <v>27</v>
      </c>
      <c r="H130" s="89">
        <v>41767</v>
      </c>
      <c r="I130" s="87" t="s">
        <v>28</v>
      </c>
      <c r="J130" s="87" t="s">
        <v>47</v>
      </c>
      <c r="K130" s="87">
        <v>1</v>
      </c>
      <c r="L130" s="112">
        <v>5.2631578947368425</v>
      </c>
      <c r="M130" s="87" t="s">
        <v>33</v>
      </c>
      <c r="N130" s="90" t="s">
        <v>80</v>
      </c>
      <c r="O130" s="135" t="s">
        <v>61</v>
      </c>
    </row>
    <row r="131" spans="1:207" s="36" customFormat="1" ht="25.5" customHeight="1" x14ac:dyDescent="0.2">
      <c r="A131" s="84">
        <v>641900</v>
      </c>
      <c r="B131" s="132" t="s">
        <v>672</v>
      </c>
      <c r="C131" s="85">
        <v>0.06</v>
      </c>
      <c r="D131" s="87">
        <v>0</v>
      </c>
      <c r="E131" s="87">
        <v>1</v>
      </c>
      <c r="F131" s="87" t="s">
        <v>221</v>
      </c>
      <c r="G131" s="87" t="s">
        <v>27</v>
      </c>
      <c r="H131" s="89">
        <v>42012</v>
      </c>
      <c r="I131" s="87" t="s">
        <v>28</v>
      </c>
      <c r="J131" s="87" t="s">
        <v>47</v>
      </c>
      <c r="K131" s="87">
        <v>1</v>
      </c>
      <c r="L131" s="112">
        <v>16.666666666666668</v>
      </c>
      <c r="M131" s="87" t="s">
        <v>33</v>
      </c>
      <c r="N131" s="90" t="s">
        <v>80</v>
      </c>
      <c r="O131" s="135" t="s">
        <v>61</v>
      </c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  <c r="EI131" s="4"/>
      <c r="EJ131" s="4"/>
      <c r="EK131" s="4"/>
      <c r="EL131" s="4"/>
      <c r="EM131" s="4"/>
      <c r="EN131" s="4"/>
      <c r="EO131" s="4"/>
      <c r="EP131" s="4"/>
      <c r="EQ131" s="4"/>
      <c r="ER131" s="4"/>
      <c r="ES131" s="4"/>
      <c r="ET131" s="4"/>
      <c r="EU131" s="4"/>
      <c r="EV131" s="4"/>
      <c r="EW131" s="4"/>
      <c r="EX131" s="4"/>
      <c r="EY131" s="4"/>
      <c r="EZ131" s="4"/>
      <c r="FA131" s="4"/>
      <c r="FB131" s="4"/>
      <c r="FC131" s="4"/>
      <c r="FD131" s="4"/>
      <c r="FE131" s="4"/>
      <c r="FF131" s="4"/>
      <c r="FG131" s="4"/>
      <c r="FH131" s="4"/>
      <c r="FI131" s="4"/>
      <c r="FJ131" s="4"/>
      <c r="FK131" s="4"/>
      <c r="FL131" s="4"/>
      <c r="FM131" s="4"/>
      <c r="FN131" s="4"/>
      <c r="FO131" s="4"/>
      <c r="FP131" s="4"/>
      <c r="FQ131" s="4"/>
      <c r="FR131" s="4"/>
      <c r="FS131" s="4"/>
      <c r="FT131" s="4"/>
      <c r="FU131" s="4"/>
      <c r="FV131" s="4"/>
      <c r="FW131" s="4"/>
      <c r="FX131" s="4"/>
      <c r="FY131" s="4"/>
      <c r="FZ131" s="4"/>
      <c r="GA131" s="4"/>
      <c r="GB131" s="4"/>
      <c r="GC131" s="4"/>
      <c r="GD131" s="4"/>
      <c r="GE131" s="4"/>
      <c r="GF131" s="4"/>
      <c r="GG131" s="4"/>
      <c r="GH131" s="4"/>
      <c r="GI131" s="4"/>
      <c r="GJ131" s="4"/>
      <c r="GK131" s="4"/>
      <c r="GL131" s="4"/>
      <c r="GM131" s="4"/>
      <c r="GN131" s="4"/>
      <c r="GO131" s="4"/>
      <c r="GP131" s="4"/>
      <c r="GQ131" s="4"/>
      <c r="GR131" s="4"/>
      <c r="GS131" s="4"/>
      <c r="GT131" s="4"/>
      <c r="GU131" s="4"/>
      <c r="GV131" s="4"/>
      <c r="GW131" s="4"/>
      <c r="GX131" s="4"/>
      <c r="GY131" s="4"/>
    </row>
    <row r="132" spans="1:207" ht="25.5" customHeight="1" x14ac:dyDescent="0.2">
      <c r="A132" s="84">
        <v>643100</v>
      </c>
      <c r="B132" s="132" t="s">
        <v>665</v>
      </c>
      <c r="C132" s="85">
        <v>0.06</v>
      </c>
      <c r="D132" s="87">
        <v>0</v>
      </c>
      <c r="E132" s="87">
        <v>1</v>
      </c>
      <c r="F132" s="123" t="s">
        <v>231</v>
      </c>
      <c r="G132" s="87" t="s">
        <v>27</v>
      </c>
      <c r="H132" s="89">
        <v>42038</v>
      </c>
      <c r="I132" s="87" t="s">
        <v>28</v>
      </c>
      <c r="J132" s="87" t="s">
        <v>47</v>
      </c>
      <c r="K132" s="87">
        <v>1</v>
      </c>
      <c r="L132" s="112">
        <v>16.666666666666668</v>
      </c>
      <c r="M132" s="87" t="s">
        <v>33</v>
      </c>
      <c r="N132" s="90" t="s">
        <v>80</v>
      </c>
      <c r="O132" s="135" t="s">
        <v>61</v>
      </c>
    </row>
    <row r="133" spans="1:207" s="36" customFormat="1" ht="25.5" customHeight="1" x14ac:dyDescent="0.2">
      <c r="A133" s="84">
        <v>629200</v>
      </c>
      <c r="B133" s="132" t="s">
        <v>664</v>
      </c>
      <c r="C133" s="85">
        <v>0.18</v>
      </c>
      <c r="D133" s="87">
        <v>0</v>
      </c>
      <c r="E133" s="87">
        <v>2</v>
      </c>
      <c r="F133" s="121" t="s">
        <v>232</v>
      </c>
      <c r="G133" s="87" t="s">
        <v>27</v>
      </c>
      <c r="H133" s="89">
        <v>42039</v>
      </c>
      <c r="I133" s="87" t="s">
        <v>28</v>
      </c>
      <c r="J133" s="87" t="s">
        <v>47</v>
      </c>
      <c r="K133" s="87">
        <v>2</v>
      </c>
      <c r="L133" s="112">
        <v>11.111111111111111</v>
      </c>
      <c r="M133" s="87" t="s">
        <v>33</v>
      </c>
      <c r="N133" s="90" t="s">
        <v>80</v>
      </c>
      <c r="O133" s="135" t="s">
        <v>61</v>
      </c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  <c r="BW133" s="8"/>
      <c r="BX133" s="8"/>
      <c r="BY133" s="8"/>
      <c r="BZ133" s="8"/>
      <c r="CA133" s="8"/>
      <c r="CB133" s="8"/>
      <c r="CC133" s="8"/>
      <c r="CD133" s="8"/>
      <c r="CE133" s="8"/>
      <c r="CF133" s="8"/>
      <c r="CG133" s="8"/>
      <c r="CH133" s="8"/>
      <c r="CI133" s="8"/>
      <c r="CJ133" s="8"/>
      <c r="CK133" s="8"/>
      <c r="CL133" s="8"/>
      <c r="CM133" s="8"/>
      <c r="CN133" s="8"/>
      <c r="CO133" s="8"/>
      <c r="CP133" s="8"/>
      <c r="CQ133" s="8"/>
      <c r="CR133" s="8"/>
      <c r="CS133" s="8"/>
      <c r="CT133" s="8"/>
      <c r="CU133" s="8"/>
      <c r="CV133" s="8"/>
      <c r="CW133" s="8"/>
      <c r="CX133" s="8"/>
      <c r="CY133" s="8"/>
      <c r="CZ133" s="8"/>
      <c r="DA133" s="8"/>
      <c r="DB133" s="8"/>
      <c r="DC133" s="8"/>
      <c r="DD133" s="8"/>
      <c r="DE133" s="8"/>
      <c r="DF133" s="8"/>
      <c r="DG133" s="8"/>
      <c r="DH133" s="8"/>
      <c r="DI133" s="8"/>
      <c r="DJ133" s="8"/>
      <c r="DK133" s="8"/>
      <c r="DL133" s="8"/>
      <c r="DM133" s="8"/>
      <c r="DN133" s="8"/>
      <c r="DO133" s="8"/>
      <c r="DP133" s="8"/>
      <c r="DQ133" s="8"/>
      <c r="DR133" s="8"/>
      <c r="DS133" s="8"/>
      <c r="DT133" s="8"/>
      <c r="DU133" s="8"/>
      <c r="DV133" s="8"/>
      <c r="DW133" s="8"/>
      <c r="DX133" s="8"/>
      <c r="DY133" s="8"/>
      <c r="DZ133" s="8"/>
      <c r="EA133" s="8"/>
      <c r="EB133" s="8"/>
      <c r="EC133" s="8"/>
      <c r="ED133" s="8"/>
      <c r="EE133" s="8"/>
      <c r="EF133" s="8"/>
      <c r="EG133" s="8"/>
      <c r="EH133" s="8"/>
      <c r="EI133" s="8"/>
      <c r="EJ133" s="8"/>
      <c r="EK133" s="8"/>
      <c r="EL133" s="8"/>
      <c r="EM133" s="8"/>
      <c r="EN133" s="8"/>
      <c r="EO133" s="8"/>
      <c r="EP133" s="8"/>
      <c r="EQ133" s="8"/>
      <c r="ER133" s="8"/>
      <c r="ES133" s="8"/>
      <c r="ET133" s="8"/>
      <c r="EU133" s="8"/>
      <c r="EV133" s="8"/>
      <c r="EW133" s="8"/>
      <c r="EX133" s="8"/>
      <c r="EY133" s="8"/>
      <c r="EZ133" s="8"/>
      <c r="FA133" s="8"/>
      <c r="FB133" s="8"/>
      <c r="FC133" s="8"/>
      <c r="FD133" s="8"/>
      <c r="FE133" s="8"/>
      <c r="FF133" s="8"/>
      <c r="FG133" s="8"/>
      <c r="FH133" s="8"/>
      <c r="FI133" s="8"/>
      <c r="FJ133" s="8"/>
      <c r="FK133" s="8"/>
      <c r="FL133" s="8"/>
      <c r="FM133" s="8"/>
      <c r="FN133" s="8"/>
      <c r="FO133" s="8"/>
      <c r="FP133" s="8"/>
      <c r="FQ133" s="8"/>
      <c r="FR133" s="8"/>
      <c r="FS133" s="8"/>
      <c r="FT133" s="8"/>
      <c r="FU133" s="8"/>
      <c r="FV133" s="8"/>
      <c r="FW133" s="8"/>
      <c r="FX133" s="8"/>
      <c r="FY133" s="8"/>
      <c r="FZ133" s="8"/>
      <c r="GA133" s="8"/>
      <c r="GB133" s="8"/>
      <c r="GC133" s="8"/>
      <c r="GD133" s="8"/>
      <c r="GE133" s="8"/>
      <c r="GF133" s="8"/>
      <c r="GG133" s="8"/>
      <c r="GH133" s="8"/>
      <c r="GI133" s="8"/>
      <c r="GJ133" s="8"/>
      <c r="GK133" s="8"/>
      <c r="GL133" s="8"/>
      <c r="GM133" s="8"/>
      <c r="GN133" s="8"/>
      <c r="GO133" s="8"/>
      <c r="GP133" s="8"/>
      <c r="GQ133" s="8"/>
      <c r="GR133" s="8"/>
      <c r="GS133" s="8"/>
      <c r="GT133" s="8"/>
      <c r="GU133" s="8"/>
      <c r="GV133" s="8"/>
      <c r="GW133" s="8"/>
      <c r="GX133" s="8"/>
      <c r="GY133" s="8"/>
    </row>
    <row r="134" spans="1:207" ht="25.5" customHeight="1" x14ac:dyDescent="0.2">
      <c r="A134" s="84">
        <v>498700</v>
      </c>
      <c r="B134" s="132" t="s">
        <v>643</v>
      </c>
      <c r="C134" s="85">
        <v>0.1</v>
      </c>
      <c r="D134" s="87">
        <v>0</v>
      </c>
      <c r="E134" s="87">
        <v>1</v>
      </c>
      <c r="F134" s="121" t="s">
        <v>422</v>
      </c>
      <c r="G134" s="87" t="s">
        <v>27</v>
      </c>
      <c r="H134" s="89">
        <v>41509</v>
      </c>
      <c r="I134" s="87" t="s">
        <v>28</v>
      </c>
      <c r="J134" s="87" t="s">
        <v>76</v>
      </c>
      <c r="K134" s="87">
        <v>1</v>
      </c>
      <c r="L134" s="112">
        <v>10</v>
      </c>
      <c r="M134" s="87" t="s">
        <v>33</v>
      </c>
      <c r="N134" s="90" t="s">
        <v>80</v>
      </c>
      <c r="O134" s="135" t="s">
        <v>61</v>
      </c>
    </row>
    <row r="135" spans="1:207" ht="25.5" customHeight="1" x14ac:dyDescent="0.2">
      <c r="A135" s="84">
        <v>622900</v>
      </c>
      <c r="B135" s="132" t="s">
        <v>136</v>
      </c>
      <c r="C135" s="85">
        <v>0.14000000000000001</v>
      </c>
      <c r="D135" s="87">
        <v>0</v>
      </c>
      <c r="E135" s="87">
        <v>3</v>
      </c>
      <c r="F135" s="87" t="s">
        <v>472</v>
      </c>
      <c r="G135" s="87" t="s">
        <v>27</v>
      </c>
      <c r="H135" s="93">
        <v>41352</v>
      </c>
      <c r="I135" s="87" t="s">
        <v>28</v>
      </c>
      <c r="J135" s="87" t="s">
        <v>137</v>
      </c>
      <c r="K135" s="87">
        <v>2</v>
      </c>
      <c r="L135" s="112">
        <v>14.285714285714285</v>
      </c>
      <c r="M135" s="87" t="s">
        <v>33</v>
      </c>
      <c r="N135" s="90" t="s">
        <v>134</v>
      </c>
      <c r="O135" s="91" t="s">
        <v>24</v>
      </c>
    </row>
    <row r="136" spans="1:207" ht="25.5" customHeight="1" x14ac:dyDescent="0.2">
      <c r="A136" s="84">
        <v>643500</v>
      </c>
      <c r="B136" s="132" t="s">
        <v>666</v>
      </c>
      <c r="C136" s="85">
        <v>0.36</v>
      </c>
      <c r="D136" s="87">
        <v>0</v>
      </c>
      <c r="E136" s="87">
        <v>7</v>
      </c>
      <c r="F136" s="123" t="s">
        <v>229</v>
      </c>
      <c r="G136" s="87" t="s">
        <v>27</v>
      </c>
      <c r="H136" s="89">
        <v>42033</v>
      </c>
      <c r="I136" s="87" t="s">
        <v>28</v>
      </c>
      <c r="J136" s="87" t="s">
        <v>47</v>
      </c>
      <c r="K136" s="87">
        <v>7</v>
      </c>
      <c r="L136" s="112">
        <v>19.444444444444446</v>
      </c>
      <c r="M136" s="87" t="s">
        <v>33</v>
      </c>
      <c r="N136" s="90" t="s">
        <v>112</v>
      </c>
      <c r="O136" s="135" t="s">
        <v>43</v>
      </c>
    </row>
    <row r="137" spans="1:207" ht="25.5" customHeight="1" x14ac:dyDescent="0.2">
      <c r="A137" s="102">
        <v>635000</v>
      </c>
      <c r="B137" s="132" t="s">
        <v>642</v>
      </c>
      <c r="C137" s="103">
        <v>0.06</v>
      </c>
      <c r="D137" s="104">
        <v>0</v>
      </c>
      <c r="E137" s="104">
        <v>1</v>
      </c>
      <c r="F137" s="87" t="s">
        <v>295</v>
      </c>
      <c r="G137" s="87" t="s">
        <v>27</v>
      </c>
      <c r="H137" s="89">
        <v>41781</v>
      </c>
      <c r="I137" s="104" t="s">
        <v>28</v>
      </c>
      <c r="J137" s="104" t="s">
        <v>47</v>
      </c>
      <c r="K137" s="104">
        <v>1</v>
      </c>
      <c r="L137" s="112">
        <v>16.666666666666668</v>
      </c>
      <c r="M137" s="104" t="s">
        <v>33</v>
      </c>
      <c r="N137" s="90" t="s">
        <v>112</v>
      </c>
      <c r="O137" s="135" t="s">
        <v>43</v>
      </c>
    </row>
    <row r="138" spans="1:207" ht="25.5" customHeight="1" x14ac:dyDescent="0.2">
      <c r="A138" s="84">
        <v>642700</v>
      </c>
      <c r="B138" s="132" t="s">
        <v>641</v>
      </c>
      <c r="C138" s="85">
        <v>0.13</v>
      </c>
      <c r="D138" s="87">
        <v>0</v>
      </c>
      <c r="E138" s="87">
        <v>1</v>
      </c>
      <c r="F138" s="108" t="s">
        <v>296</v>
      </c>
      <c r="G138" s="87" t="s">
        <v>27</v>
      </c>
      <c r="H138" s="89">
        <v>42025</v>
      </c>
      <c r="I138" s="87" t="s">
        <v>28</v>
      </c>
      <c r="J138" s="87" t="s">
        <v>47</v>
      </c>
      <c r="K138" s="87">
        <v>1</v>
      </c>
      <c r="L138" s="112">
        <v>7.6923076923076916</v>
      </c>
      <c r="M138" s="87" t="s">
        <v>33</v>
      </c>
      <c r="N138" s="90" t="s">
        <v>112</v>
      </c>
      <c r="O138" s="135" t="s">
        <v>43</v>
      </c>
    </row>
    <row r="139" spans="1:207" ht="25.5" customHeight="1" x14ac:dyDescent="0.2">
      <c r="A139" s="28">
        <v>634700</v>
      </c>
      <c r="B139" s="131" t="s">
        <v>495</v>
      </c>
      <c r="C139" s="29">
        <v>0.22</v>
      </c>
      <c r="D139" s="106">
        <v>0</v>
      </c>
      <c r="E139" s="106">
        <v>26</v>
      </c>
      <c r="F139" s="120" t="s">
        <v>187</v>
      </c>
      <c r="G139" s="45" t="s">
        <v>27</v>
      </c>
      <c r="H139" s="31">
        <v>41774</v>
      </c>
      <c r="I139" s="45" t="s">
        <v>28</v>
      </c>
      <c r="J139" s="45" t="s">
        <v>188</v>
      </c>
      <c r="K139" s="45">
        <v>26</v>
      </c>
      <c r="L139" s="69">
        <v>118.18181818181819</v>
      </c>
      <c r="M139" s="45" t="s">
        <v>13</v>
      </c>
      <c r="N139" s="35" t="s">
        <v>14</v>
      </c>
      <c r="O139" s="125" t="s">
        <v>15</v>
      </c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36"/>
      <c r="AM139" s="36"/>
      <c r="AN139" s="36"/>
      <c r="AO139" s="36"/>
      <c r="AP139" s="36"/>
      <c r="AQ139" s="36"/>
      <c r="AR139" s="36"/>
      <c r="AS139" s="36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  <c r="BF139" s="36"/>
      <c r="BG139" s="36"/>
      <c r="BH139" s="36"/>
      <c r="BI139" s="36"/>
      <c r="BJ139" s="36"/>
      <c r="BK139" s="36"/>
      <c r="BL139" s="36"/>
      <c r="BM139" s="36"/>
      <c r="BN139" s="36"/>
      <c r="BO139" s="36"/>
      <c r="BP139" s="36"/>
      <c r="BQ139" s="36"/>
      <c r="BR139" s="36"/>
      <c r="BS139" s="36"/>
      <c r="BT139" s="36"/>
      <c r="BU139" s="36"/>
      <c r="BV139" s="36"/>
      <c r="BW139" s="36"/>
      <c r="BX139" s="36"/>
      <c r="BY139" s="36"/>
      <c r="BZ139" s="36"/>
      <c r="CA139" s="36"/>
      <c r="CB139" s="36"/>
      <c r="CC139" s="36"/>
      <c r="CD139" s="36"/>
      <c r="CE139" s="36"/>
      <c r="CF139" s="36"/>
      <c r="CG139" s="36"/>
      <c r="CH139" s="36"/>
      <c r="CI139" s="36"/>
      <c r="CJ139" s="36"/>
      <c r="CK139" s="36"/>
      <c r="CL139" s="36"/>
      <c r="CM139" s="36"/>
      <c r="CN139" s="36"/>
      <c r="CO139" s="36"/>
      <c r="CP139" s="36"/>
      <c r="CQ139" s="36"/>
      <c r="CR139" s="36"/>
      <c r="CS139" s="36"/>
      <c r="CT139" s="36"/>
      <c r="CU139" s="36"/>
      <c r="CV139" s="36"/>
      <c r="CW139" s="36"/>
      <c r="CX139" s="36"/>
      <c r="CY139" s="36"/>
      <c r="CZ139" s="36"/>
      <c r="DA139" s="36"/>
      <c r="DB139" s="36"/>
      <c r="DC139" s="36"/>
      <c r="DD139" s="36"/>
      <c r="DE139" s="36"/>
      <c r="DF139" s="36"/>
      <c r="DG139" s="36"/>
      <c r="DH139" s="36"/>
      <c r="DI139" s="36"/>
      <c r="DJ139" s="36"/>
      <c r="DK139" s="36"/>
      <c r="DL139" s="36"/>
      <c r="DM139" s="36"/>
      <c r="DN139" s="36"/>
      <c r="DO139" s="36"/>
      <c r="DP139" s="36"/>
      <c r="DQ139" s="36"/>
      <c r="DR139" s="36"/>
      <c r="DS139" s="36"/>
      <c r="DT139" s="36"/>
      <c r="DU139" s="36"/>
      <c r="DV139" s="36"/>
      <c r="DW139" s="36"/>
      <c r="DX139" s="36"/>
      <c r="DY139" s="36"/>
      <c r="DZ139" s="36"/>
      <c r="EA139" s="36"/>
      <c r="EB139" s="36"/>
      <c r="EC139" s="36"/>
      <c r="ED139" s="36"/>
      <c r="EE139" s="36"/>
      <c r="EF139" s="36"/>
      <c r="EG139" s="36"/>
      <c r="EH139" s="36"/>
      <c r="EI139" s="36"/>
      <c r="EJ139" s="36"/>
      <c r="EK139" s="36"/>
      <c r="EL139" s="36"/>
      <c r="EM139" s="36"/>
      <c r="EN139" s="36"/>
      <c r="EO139" s="36"/>
      <c r="EP139" s="36"/>
      <c r="EQ139" s="36"/>
      <c r="ER139" s="36"/>
      <c r="ES139" s="36"/>
      <c r="ET139" s="36"/>
      <c r="EU139" s="36"/>
      <c r="EV139" s="36"/>
      <c r="EW139" s="36"/>
      <c r="EX139" s="36"/>
      <c r="EY139" s="36"/>
      <c r="EZ139" s="36"/>
      <c r="FA139" s="36"/>
      <c r="FB139" s="36"/>
      <c r="FC139" s="36"/>
      <c r="FD139" s="36"/>
      <c r="FE139" s="36"/>
      <c r="FF139" s="36"/>
      <c r="FG139" s="36"/>
      <c r="FH139" s="36"/>
      <c r="FI139" s="36"/>
      <c r="FJ139" s="36"/>
      <c r="FK139" s="36"/>
      <c r="FL139" s="36"/>
      <c r="FM139" s="36"/>
      <c r="FN139" s="36"/>
      <c r="FO139" s="36"/>
      <c r="FP139" s="36"/>
      <c r="FQ139" s="36"/>
      <c r="FR139" s="36"/>
      <c r="FS139" s="36"/>
      <c r="FT139" s="36"/>
      <c r="FU139" s="36"/>
      <c r="FV139" s="36"/>
      <c r="FW139" s="36"/>
      <c r="FX139" s="36"/>
      <c r="FY139" s="36"/>
      <c r="FZ139" s="36"/>
      <c r="GA139" s="36"/>
      <c r="GB139" s="36"/>
      <c r="GC139" s="36"/>
      <c r="GD139" s="36"/>
      <c r="GE139" s="36"/>
      <c r="GF139" s="36"/>
      <c r="GG139" s="36"/>
      <c r="GH139" s="36"/>
      <c r="GI139" s="36"/>
      <c r="GJ139" s="36"/>
      <c r="GK139" s="36"/>
      <c r="GL139" s="36"/>
      <c r="GM139" s="36"/>
      <c r="GN139" s="36"/>
      <c r="GO139" s="36"/>
      <c r="GP139" s="36"/>
      <c r="GQ139" s="36"/>
      <c r="GR139" s="36"/>
      <c r="GS139" s="36"/>
      <c r="GT139" s="36"/>
      <c r="GU139" s="36"/>
      <c r="GV139" s="36"/>
      <c r="GW139" s="36"/>
      <c r="GX139" s="36"/>
      <c r="GY139" s="36"/>
    </row>
    <row r="140" spans="1:207" ht="25.5" customHeight="1" x14ac:dyDescent="0.2">
      <c r="A140" s="28">
        <v>598900</v>
      </c>
      <c r="B140" s="131" t="s">
        <v>286</v>
      </c>
      <c r="C140" s="38">
        <v>0.02</v>
      </c>
      <c r="D140" s="33">
        <v>0</v>
      </c>
      <c r="E140" s="33">
        <v>2</v>
      </c>
      <c r="F140" s="45" t="s">
        <v>287</v>
      </c>
      <c r="G140" s="33" t="s">
        <v>27</v>
      </c>
      <c r="H140" s="62">
        <v>42046</v>
      </c>
      <c r="I140" s="34" t="s">
        <v>28</v>
      </c>
      <c r="J140" s="33" t="s">
        <v>103</v>
      </c>
      <c r="K140" s="33">
        <v>2</v>
      </c>
      <c r="L140" s="69">
        <v>100</v>
      </c>
      <c r="M140" s="33" t="s">
        <v>13</v>
      </c>
      <c r="N140" s="35" t="s">
        <v>14</v>
      </c>
      <c r="O140" s="125" t="s">
        <v>15</v>
      </c>
    </row>
    <row r="141" spans="1:207" ht="25.5" customHeight="1" x14ac:dyDescent="0.2">
      <c r="A141" s="28">
        <v>610500</v>
      </c>
      <c r="B141" s="131" t="s">
        <v>121</v>
      </c>
      <c r="C141" s="33">
        <v>0.33</v>
      </c>
      <c r="D141" s="33">
        <v>0</v>
      </c>
      <c r="E141" s="33">
        <v>8</v>
      </c>
      <c r="F141" s="45" t="s">
        <v>467</v>
      </c>
      <c r="G141" s="33" t="s">
        <v>27</v>
      </c>
      <c r="H141" s="46">
        <v>41002</v>
      </c>
      <c r="I141" s="33" t="s">
        <v>28</v>
      </c>
      <c r="J141" s="38" t="s">
        <v>109</v>
      </c>
      <c r="K141" s="33">
        <v>8</v>
      </c>
      <c r="L141" s="69">
        <v>24.242424242424242</v>
      </c>
      <c r="M141" s="33" t="s">
        <v>13</v>
      </c>
      <c r="N141" s="137" t="s">
        <v>64</v>
      </c>
      <c r="O141" s="125" t="s">
        <v>15</v>
      </c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36"/>
      <c r="AM141" s="36"/>
      <c r="AN141" s="36"/>
      <c r="AO141" s="36"/>
      <c r="AP141" s="36"/>
      <c r="AQ141" s="36"/>
      <c r="AR141" s="36"/>
      <c r="AS141" s="36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  <c r="BF141" s="36"/>
      <c r="BG141" s="36"/>
      <c r="BH141" s="36"/>
      <c r="BI141" s="36"/>
      <c r="BJ141" s="36"/>
      <c r="BK141" s="36"/>
      <c r="BL141" s="36"/>
      <c r="BM141" s="36"/>
      <c r="BN141" s="36"/>
      <c r="BO141" s="36"/>
      <c r="BP141" s="36"/>
      <c r="BQ141" s="36"/>
      <c r="BR141" s="36"/>
      <c r="BS141" s="36"/>
      <c r="BT141" s="36"/>
      <c r="BU141" s="36"/>
      <c r="BV141" s="36"/>
      <c r="BW141" s="36"/>
      <c r="BX141" s="36"/>
      <c r="BY141" s="36"/>
      <c r="BZ141" s="36"/>
      <c r="CA141" s="36"/>
      <c r="CB141" s="36"/>
      <c r="CC141" s="36"/>
      <c r="CD141" s="36"/>
      <c r="CE141" s="36"/>
      <c r="CF141" s="36"/>
      <c r="CG141" s="36"/>
      <c r="CH141" s="36"/>
      <c r="CI141" s="36"/>
      <c r="CJ141" s="36"/>
      <c r="CK141" s="36"/>
      <c r="CL141" s="36"/>
      <c r="CM141" s="36"/>
      <c r="CN141" s="36"/>
      <c r="CO141" s="36"/>
      <c r="CP141" s="36"/>
      <c r="CQ141" s="36"/>
      <c r="CR141" s="36"/>
      <c r="CS141" s="36"/>
      <c r="CT141" s="36"/>
      <c r="CU141" s="36"/>
      <c r="CV141" s="36"/>
      <c r="CW141" s="36"/>
      <c r="CX141" s="36"/>
      <c r="CY141" s="36"/>
      <c r="CZ141" s="36"/>
      <c r="DA141" s="36"/>
      <c r="DB141" s="36"/>
      <c r="DC141" s="36"/>
      <c r="DD141" s="36"/>
      <c r="DE141" s="36"/>
      <c r="DF141" s="36"/>
      <c r="DG141" s="36"/>
      <c r="DH141" s="36"/>
      <c r="DI141" s="36"/>
      <c r="DJ141" s="36"/>
      <c r="DK141" s="36"/>
      <c r="DL141" s="36"/>
      <c r="DM141" s="36"/>
      <c r="DN141" s="36"/>
      <c r="DO141" s="36"/>
      <c r="DP141" s="36"/>
      <c r="DQ141" s="36"/>
      <c r="DR141" s="36"/>
      <c r="DS141" s="36"/>
      <c r="DT141" s="36"/>
      <c r="DU141" s="36"/>
      <c r="DV141" s="36"/>
      <c r="DW141" s="36"/>
      <c r="DX141" s="36"/>
      <c r="DY141" s="36"/>
      <c r="DZ141" s="36"/>
      <c r="EA141" s="36"/>
      <c r="EB141" s="36"/>
      <c r="EC141" s="36"/>
      <c r="ED141" s="36"/>
      <c r="EE141" s="36"/>
      <c r="EF141" s="36"/>
      <c r="EG141" s="36"/>
      <c r="EH141" s="36"/>
      <c r="EI141" s="36"/>
      <c r="EJ141" s="36"/>
      <c r="EK141" s="36"/>
      <c r="EL141" s="36"/>
      <c r="EM141" s="36"/>
      <c r="EN141" s="36"/>
      <c r="EO141" s="36"/>
      <c r="EP141" s="36"/>
      <c r="EQ141" s="36"/>
      <c r="ER141" s="36"/>
      <c r="ES141" s="36"/>
      <c r="ET141" s="36"/>
      <c r="EU141" s="36"/>
      <c r="EV141" s="36"/>
      <c r="EW141" s="36"/>
      <c r="EX141" s="36"/>
      <c r="EY141" s="36"/>
      <c r="EZ141" s="36"/>
      <c r="FA141" s="36"/>
      <c r="FB141" s="36"/>
      <c r="FC141" s="36"/>
      <c r="FD141" s="36"/>
      <c r="FE141" s="36"/>
      <c r="FF141" s="36"/>
      <c r="FG141" s="36"/>
      <c r="FH141" s="36"/>
      <c r="FI141" s="36"/>
      <c r="FJ141" s="36"/>
      <c r="FK141" s="36"/>
      <c r="FL141" s="36"/>
      <c r="FM141" s="36"/>
      <c r="FN141" s="36"/>
      <c r="FO141" s="36"/>
      <c r="FP141" s="36"/>
      <c r="FQ141" s="36"/>
      <c r="FR141" s="36"/>
      <c r="FS141" s="36"/>
      <c r="FT141" s="36"/>
      <c r="FU141" s="36"/>
      <c r="FV141" s="36"/>
      <c r="FW141" s="36"/>
      <c r="FX141" s="36"/>
      <c r="FY141" s="36"/>
      <c r="FZ141" s="36"/>
      <c r="GA141" s="36"/>
      <c r="GB141" s="36"/>
      <c r="GC141" s="36"/>
      <c r="GD141" s="36"/>
      <c r="GE141" s="36"/>
      <c r="GF141" s="36"/>
      <c r="GG141" s="36"/>
      <c r="GH141" s="36"/>
      <c r="GI141" s="36"/>
      <c r="GJ141" s="36"/>
      <c r="GK141" s="36"/>
      <c r="GL141" s="36"/>
      <c r="GM141" s="36"/>
      <c r="GN141" s="36"/>
      <c r="GO141" s="36"/>
      <c r="GP141" s="36"/>
      <c r="GQ141" s="36"/>
      <c r="GR141" s="36"/>
      <c r="GS141" s="36"/>
      <c r="GT141" s="36"/>
      <c r="GU141" s="36"/>
      <c r="GV141" s="36"/>
      <c r="GW141" s="36"/>
      <c r="GX141" s="36"/>
      <c r="GY141" s="36"/>
    </row>
    <row r="142" spans="1:207" ht="25.5" customHeight="1" x14ac:dyDescent="0.2">
      <c r="A142" s="28">
        <v>630400</v>
      </c>
      <c r="B142" s="131" t="s">
        <v>632</v>
      </c>
      <c r="C142" s="29">
        <v>0.02</v>
      </c>
      <c r="D142" s="45">
        <v>0</v>
      </c>
      <c r="E142" s="45">
        <v>1</v>
      </c>
      <c r="F142" s="118" t="s">
        <v>152</v>
      </c>
      <c r="G142" s="45" t="s">
        <v>27</v>
      </c>
      <c r="H142" s="31">
        <v>41544</v>
      </c>
      <c r="I142" s="45" t="s">
        <v>28</v>
      </c>
      <c r="J142" s="45" t="s">
        <v>63</v>
      </c>
      <c r="K142" s="45">
        <v>1</v>
      </c>
      <c r="L142" s="69">
        <v>50</v>
      </c>
      <c r="M142" s="45" t="s">
        <v>13</v>
      </c>
      <c r="N142" s="35" t="s">
        <v>64</v>
      </c>
      <c r="O142" s="125" t="s">
        <v>15</v>
      </c>
    </row>
    <row r="143" spans="1:207" ht="25.5" customHeight="1" x14ac:dyDescent="0.2">
      <c r="A143" s="28">
        <v>633900</v>
      </c>
      <c r="B143" s="131" t="s">
        <v>628</v>
      </c>
      <c r="C143" s="29">
        <v>0.04</v>
      </c>
      <c r="D143" s="45">
        <v>0</v>
      </c>
      <c r="E143" s="45">
        <v>3</v>
      </c>
      <c r="F143" s="45" t="s">
        <v>167</v>
      </c>
      <c r="G143" s="45" t="s">
        <v>27</v>
      </c>
      <c r="H143" s="31">
        <v>41663</v>
      </c>
      <c r="I143" s="45" t="s">
        <v>28</v>
      </c>
      <c r="J143" s="45" t="s">
        <v>109</v>
      </c>
      <c r="K143" s="45">
        <v>3</v>
      </c>
      <c r="L143" s="69">
        <v>75</v>
      </c>
      <c r="M143" s="45" t="s">
        <v>13</v>
      </c>
      <c r="N143" s="35" t="s">
        <v>64</v>
      </c>
      <c r="O143" s="125" t="s">
        <v>15</v>
      </c>
    </row>
    <row r="144" spans="1:207" ht="25.5" customHeight="1" x14ac:dyDescent="0.2">
      <c r="A144" s="28">
        <v>583000</v>
      </c>
      <c r="B144" s="131" t="s">
        <v>497</v>
      </c>
      <c r="C144" s="29">
        <v>0.03</v>
      </c>
      <c r="D144" s="45">
        <v>0</v>
      </c>
      <c r="E144" s="45">
        <v>3</v>
      </c>
      <c r="F144" s="120" t="s">
        <v>195</v>
      </c>
      <c r="G144" s="45" t="s">
        <v>27</v>
      </c>
      <c r="H144" s="31">
        <v>41816</v>
      </c>
      <c r="I144" s="45" t="s">
        <v>28</v>
      </c>
      <c r="J144" s="45" t="s">
        <v>103</v>
      </c>
      <c r="K144" s="45">
        <v>3</v>
      </c>
      <c r="L144" s="69">
        <v>100</v>
      </c>
      <c r="M144" s="45" t="s">
        <v>13</v>
      </c>
      <c r="N144" s="35" t="s">
        <v>64</v>
      </c>
      <c r="O144" s="125" t="s">
        <v>15</v>
      </c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36"/>
      <c r="AM144" s="36"/>
      <c r="AN144" s="36"/>
      <c r="AO144" s="36"/>
      <c r="AP144" s="36"/>
      <c r="AQ144" s="36"/>
      <c r="AR144" s="36"/>
      <c r="AS144" s="36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  <c r="BF144" s="36"/>
      <c r="BG144" s="36"/>
      <c r="BH144" s="36"/>
      <c r="BI144" s="36"/>
      <c r="BJ144" s="36"/>
      <c r="BK144" s="36"/>
      <c r="BL144" s="36"/>
      <c r="BM144" s="36"/>
      <c r="BN144" s="36"/>
      <c r="BO144" s="36"/>
      <c r="BP144" s="36"/>
      <c r="BQ144" s="36"/>
      <c r="BR144" s="36"/>
      <c r="BS144" s="36"/>
      <c r="BT144" s="36"/>
      <c r="BU144" s="36"/>
      <c r="BV144" s="36"/>
      <c r="BW144" s="36"/>
      <c r="BX144" s="36"/>
      <c r="BY144" s="36"/>
      <c r="BZ144" s="36"/>
      <c r="CA144" s="36"/>
      <c r="CB144" s="36"/>
      <c r="CC144" s="36"/>
      <c r="CD144" s="36"/>
      <c r="CE144" s="36"/>
      <c r="CF144" s="36"/>
      <c r="CG144" s="36"/>
      <c r="CH144" s="36"/>
      <c r="CI144" s="36"/>
      <c r="CJ144" s="36"/>
      <c r="CK144" s="36"/>
      <c r="CL144" s="36"/>
      <c r="CM144" s="36"/>
      <c r="CN144" s="36"/>
      <c r="CO144" s="36"/>
      <c r="CP144" s="36"/>
      <c r="CQ144" s="36"/>
      <c r="CR144" s="36"/>
      <c r="CS144" s="36"/>
      <c r="CT144" s="36"/>
      <c r="CU144" s="36"/>
      <c r="CV144" s="36"/>
      <c r="CW144" s="36"/>
      <c r="CX144" s="36"/>
      <c r="CY144" s="36"/>
      <c r="CZ144" s="36"/>
      <c r="DA144" s="36"/>
      <c r="DB144" s="36"/>
      <c r="DC144" s="36"/>
      <c r="DD144" s="36"/>
      <c r="DE144" s="36"/>
      <c r="DF144" s="36"/>
      <c r="DG144" s="36"/>
      <c r="DH144" s="36"/>
      <c r="DI144" s="36"/>
      <c r="DJ144" s="36"/>
      <c r="DK144" s="36"/>
      <c r="DL144" s="36"/>
      <c r="DM144" s="36"/>
      <c r="DN144" s="36"/>
      <c r="DO144" s="36"/>
      <c r="DP144" s="36"/>
      <c r="DQ144" s="36"/>
      <c r="DR144" s="36"/>
      <c r="DS144" s="36"/>
      <c r="DT144" s="36"/>
      <c r="DU144" s="36"/>
      <c r="DV144" s="36"/>
      <c r="DW144" s="36"/>
      <c r="DX144" s="36"/>
      <c r="DY144" s="36"/>
      <c r="DZ144" s="36"/>
      <c r="EA144" s="36"/>
      <c r="EB144" s="36"/>
      <c r="EC144" s="36"/>
      <c r="ED144" s="36"/>
      <c r="EE144" s="36"/>
      <c r="EF144" s="36"/>
      <c r="EG144" s="36"/>
      <c r="EH144" s="36"/>
      <c r="EI144" s="36"/>
      <c r="EJ144" s="36"/>
      <c r="EK144" s="36"/>
      <c r="EL144" s="36"/>
      <c r="EM144" s="36"/>
      <c r="EN144" s="36"/>
      <c r="EO144" s="36"/>
      <c r="EP144" s="36"/>
      <c r="EQ144" s="36"/>
      <c r="ER144" s="36"/>
      <c r="ES144" s="36"/>
      <c r="ET144" s="36"/>
      <c r="EU144" s="36"/>
      <c r="EV144" s="36"/>
      <c r="EW144" s="36"/>
      <c r="EX144" s="36"/>
      <c r="EY144" s="36"/>
      <c r="EZ144" s="36"/>
      <c r="FA144" s="36"/>
      <c r="FB144" s="36"/>
      <c r="FC144" s="36"/>
      <c r="FD144" s="36"/>
      <c r="FE144" s="36"/>
      <c r="FF144" s="36"/>
      <c r="FG144" s="36"/>
      <c r="FH144" s="36"/>
      <c r="FI144" s="36"/>
      <c r="FJ144" s="36"/>
      <c r="FK144" s="36"/>
      <c r="FL144" s="36"/>
      <c r="FM144" s="36"/>
      <c r="FN144" s="36"/>
      <c r="FO144" s="36"/>
      <c r="FP144" s="36"/>
      <c r="FQ144" s="36"/>
      <c r="FR144" s="36"/>
      <c r="FS144" s="36"/>
      <c r="FT144" s="36"/>
      <c r="FU144" s="36"/>
      <c r="FV144" s="36"/>
      <c r="FW144" s="36"/>
      <c r="FX144" s="36"/>
      <c r="FY144" s="36"/>
      <c r="FZ144" s="36"/>
      <c r="GA144" s="36"/>
      <c r="GB144" s="36"/>
      <c r="GC144" s="36"/>
      <c r="GD144" s="36"/>
      <c r="GE144" s="36"/>
      <c r="GF144" s="36"/>
      <c r="GG144" s="36"/>
      <c r="GH144" s="36"/>
      <c r="GI144" s="36"/>
      <c r="GJ144" s="36"/>
      <c r="GK144" s="36"/>
      <c r="GL144" s="36"/>
      <c r="GM144" s="36"/>
      <c r="GN144" s="36"/>
      <c r="GO144" s="36"/>
      <c r="GP144" s="36"/>
      <c r="GQ144" s="36"/>
      <c r="GR144" s="36"/>
      <c r="GS144" s="36"/>
      <c r="GT144" s="36"/>
      <c r="GU144" s="36"/>
      <c r="GV144" s="36"/>
      <c r="GW144" s="36"/>
      <c r="GX144" s="36"/>
      <c r="GY144" s="36"/>
    </row>
    <row r="145" spans="1:207" ht="25.5" customHeight="1" x14ac:dyDescent="0.2">
      <c r="A145" s="28">
        <v>583800</v>
      </c>
      <c r="B145" s="131" t="s">
        <v>619</v>
      </c>
      <c r="C145" s="29">
        <v>0.18</v>
      </c>
      <c r="D145" s="45">
        <v>0</v>
      </c>
      <c r="E145" s="45">
        <v>8</v>
      </c>
      <c r="F145" s="45" t="s">
        <v>209</v>
      </c>
      <c r="G145" s="45" t="s">
        <v>27</v>
      </c>
      <c r="H145" s="31">
        <v>41933</v>
      </c>
      <c r="I145" s="45" t="s">
        <v>28</v>
      </c>
      <c r="J145" s="45" t="s">
        <v>12</v>
      </c>
      <c r="K145" s="45">
        <v>8</v>
      </c>
      <c r="L145" s="69">
        <v>44.444444444444443</v>
      </c>
      <c r="M145" s="45" t="s">
        <v>13</v>
      </c>
      <c r="N145" s="35" t="s">
        <v>64</v>
      </c>
      <c r="O145" s="125" t="s">
        <v>15</v>
      </c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36"/>
      <c r="AM145" s="36"/>
      <c r="AN145" s="36"/>
      <c r="AO145" s="36"/>
      <c r="AP145" s="36"/>
      <c r="AQ145" s="36"/>
      <c r="AR145" s="36"/>
      <c r="AS145" s="36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  <c r="BF145" s="36"/>
      <c r="BG145" s="36"/>
      <c r="BH145" s="36"/>
      <c r="BI145" s="36"/>
      <c r="BJ145" s="36"/>
      <c r="BK145" s="36"/>
      <c r="BL145" s="36"/>
      <c r="BM145" s="36"/>
      <c r="BN145" s="36"/>
      <c r="BO145" s="36"/>
      <c r="BP145" s="36"/>
      <c r="BQ145" s="36"/>
      <c r="BR145" s="36"/>
      <c r="BS145" s="36"/>
      <c r="BT145" s="36"/>
      <c r="BU145" s="36"/>
      <c r="BV145" s="36"/>
      <c r="BW145" s="36"/>
      <c r="BX145" s="36"/>
      <c r="BY145" s="36"/>
      <c r="BZ145" s="36"/>
      <c r="CA145" s="36"/>
      <c r="CB145" s="36"/>
      <c r="CC145" s="36"/>
      <c r="CD145" s="36"/>
      <c r="CE145" s="36"/>
      <c r="CF145" s="36"/>
      <c r="CG145" s="36"/>
      <c r="CH145" s="36"/>
      <c r="CI145" s="36"/>
      <c r="CJ145" s="36"/>
      <c r="CK145" s="36"/>
      <c r="CL145" s="36"/>
      <c r="CM145" s="36"/>
      <c r="CN145" s="36"/>
      <c r="CO145" s="36"/>
      <c r="CP145" s="36"/>
      <c r="CQ145" s="36"/>
      <c r="CR145" s="36"/>
      <c r="CS145" s="36"/>
      <c r="CT145" s="36"/>
      <c r="CU145" s="36"/>
      <c r="CV145" s="36"/>
      <c r="CW145" s="36"/>
      <c r="CX145" s="36"/>
      <c r="CY145" s="36"/>
      <c r="CZ145" s="36"/>
      <c r="DA145" s="36"/>
      <c r="DB145" s="36"/>
      <c r="DC145" s="36"/>
      <c r="DD145" s="36"/>
      <c r="DE145" s="36"/>
      <c r="DF145" s="36"/>
      <c r="DG145" s="36"/>
      <c r="DH145" s="36"/>
      <c r="DI145" s="36"/>
      <c r="DJ145" s="36"/>
      <c r="DK145" s="36"/>
      <c r="DL145" s="36"/>
      <c r="DM145" s="36"/>
      <c r="DN145" s="36"/>
      <c r="DO145" s="36"/>
      <c r="DP145" s="36"/>
      <c r="DQ145" s="36"/>
      <c r="DR145" s="36"/>
      <c r="DS145" s="36"/>
      <c r="DT145" s="36"/>
      <c r="DU145" s="36"/>
      <c r="DV145" s="36"/>
      <c r="DW145" s="36"/>
      <c r="DX145" s="36"/>
      <c r="DY145" s="36"/>
      <c r="DZ145" s="36"/>
      <c r="EA145" s="36"/>
      <c r="EB145" s="36"/>
      <c r="EC145" s="36"/>
      <c r="ED145" s="36"/>
      <c r="EE145" s="36"/>
      <c r="EF145" s="36"/>
      <c r="EG145" s="36"/>
      <c r="EH145" s="36"/>
      <c r="EI145" s="36"/>
      <c r="EJ145" s="36"/>
      <c r="EK145" s="36"/>
      <c r="EL145" s="36"/>
      <c r="EM145" s="36"/>
      <c r="EN145" s="36"/>
      <c r="EO145" s="36"/>
      <c r="EP145" s="36"/>
      <c r="EQ145" s="36"/>
      <c r="ER145" s="36"/>
      <c r="ES145" s="36"/>
      <c r="ET145" s="36"/>
      <c r="EU145" s="36"/>
      <c r="EV145" s="36"/>
      <c r="EW145" s="36"/>
      <c r="EX145" s="36"/>
      <c r="EY145" s="36"/>
      <c r="EZ145" s="36"/>
      <c r="FA145" s="36"/>
      <c r="FB145" s="36"/>
      <c r="FC145" s="36"/>
      <c r="FD145" s="36"/>
      <c r="FE145" s="36"/>
      <c r="FF145" s="36"/>
      <c r="FG145" s="36"/>
      <c r="FH145" s="36"/>
      <c r="FI145" s="36"/>
      <c r="FJ145" s="36"/>
      <c r="FK145" s="36"/>
      <c r="FL145" s="36"/>
      <c r="FM145" s="36"/>
      <c r="FN145" s="36"/>
      <c r="FO145" s="36"/>
      <c r="FP145" s="36"/>
      <c r="FQ145" s="36"/>
      <c r="FR145" s="36"/>
      <c r="FS145" s="36"/>
      <c r="FT145" s="36"/>
      <c r="FU145" s="36"/>
      <c r="FV145" s="36"/>
      <c r="FW145" s="36"/>
      <c r="FX145" s="36"/>
      <c r="FY145" s="36"/>
      <c r="FZ145" s="36"/>
      <c r="GA145" s="36"/>
      <c r="GB145" s="36"/>
      <c r="GC145" s="36"/>
      <c r="GD145" s="36"/>
      <c r="GE145" s="36"/>
      <c r="GF145" s="36"/>
      <c r="GG145" s="36"/>
      <c r="GH145" s="36"/>
      <c r="GI145" s="36"/>
      <c r="GJ145" s="36"/>
      <c r="GK145" s="36"/>
      <c r="GL145" s="36"/>
      <c r="GM145" s="36"/>
      <c r="GN145" s="36"/>
      <c r="GO145" s="36"/>
      <c r="GP145" s="36"/>
      <c r="GQ145" s="36"/>
      <c r="GR145" s="36"/>
      <c r="GS145" s="36"/>
      <c r="GT145" s="36"/>
      <c r="GU145" s="36"/>
      <c r="GV145" s="36"/>
      <c r="GW145" s="36"/>
      <c r="GX145" s="36"/>
      <c r="GY145" s="36"/>
    </row>
    <row r="146" spans="1:207" s="4" customFormat="1" ht="25.5" customHeight="1" x14ac:dyDescent="0.2">
      <c r="A146" s="28">
        <v>615700</v>
      </c>
      <c r="B146" s="131" t="s">
        <v>130</v>
      </c>
      <c r="C146" s="33">
        <v>0.04</v>
      </c>
      <c r="D146" s="33">
        <v>0</v>
      </c>
      <c r="E146" s="33">
        <v>1</v>
      </c>
      <c r="F146" s="45" t="s">
        <v>460</v>
      </c>
      <c r="G146" s="33" t="s">
        <v>27</v>
      </c>
      <c r="H146" s="46">
        <v>41241</v>
      </c>
      <c r="I146" s="33" t="s">
        <v>28</v>
      </c>
      <c r="J146" s="38" t="s">
        <v>131</v>
      </c>
      <c r="K146" s="33">
        <v>1</v>
      </c>
      <c r="L146" s="69">
        <v>25</v>
      </c>
      <c r="M146" s="33" t="s">
        <v>13</v>
      </c>
      <c r="N146" s="35" t="s">
        <v>37</v>
      </c>
      <c r="O146" s="125" t="s">
        <v>38</v>
      </c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  <c r="BT146" s="8"/>
      <c r="BU146" s="8"/>
      <c r="BV146" s="8"/>
      <c r="BW146" s="8"/>
      <c r="BX146" s="8"/>
      <c r="BY146" s="8"/>
      <c r="BZ146" s="8"/>
      <c r="CA146" s="8"/>
      <c r="CB146" s="8"/>
      <c r="CC146" s="8"/>
      <c r="CD146" s="8"/>
      <c r="CE146" s="8"/>
      <c r="CF146" s="8"/>
      <c r="CG146" s="8"/>
      <c r="CH146" s="8"/>
      <c r="CI146" s="8"/>
      <c r="CJ146" s="8"/>
      <c r="CK146" s="8"/>
      <c r="CL146" s="8"/>
      <c r="CM146" s="8"/>
      <c r="CN146" s="8"/>
      <c r="CO146" s="8"/>
      <c r="CP146" s="8"/>
      <c r="CQ146" s="8"/>
      <c r="CR146" s="8"/>
      <c r="CS146" s="8"/>
      <c r="CT146" s="8"/>
      <c r="CU146" s="8"/>
      <c r="CV146" s="8"/>
      <c r="CW146" s="8"/>
      <c r="CX146" s="8"/>
      <c r="CY146" s="8"/>
      <c r="CZ146" s="8"/>
      <c r="DA146" s="8"/>
      <c r="DB146" s="8"/>
      <c r="DC146" s="8"/>
      <c r="DD146" s="8"/>
      <c r="DE146" s="8"/>
      <c r="DF146" s="8"/>
      <c r="DG146" s="8"/>
      <c r="DH146" s="8"/>
      <c r="DI146" s="8"/>
      <c r="DJ146" s="8"/>
      <c r="DK146" s="8"/>
      <c r="DL146" s="8"/>
      <c r="DM146" s="8"/>
      <c r="DN146" s="8"/>
      <c r="DO146" s="8"/>
      <c r="DP146" s="8"/>
      <c r="DQ146" s="8"/>
      <c r="DR146" s="8"/>
      <c r="DS146" s="8"/>
      <c r="DT146" s="8"/>
      <c r="DU146" s="8"/>
      <c r="DV146" s="8"/>
      <c r="DW146" s="8"/>
      <c r="DX146" s="8"/>
      <c r="DY146" s="8"/>
      <c r="DZ146" s="8"/>
      <c r="EA146" s="8"/>
      <c r="EB146" s="8"/>
      <c r="EC146" s="8"/>
      <c r="ED146" s="8"/>
      <c r="EE146" s="8"/>
      <c r="EF146" s="8"/>
      <c r="EG146" s="8"/>
      <c r="EH146" s="8"/>
      <c r="EI146" s="8"/>
      <c r="EJ146" s="8"/>
      <c r="EK146" s="8"/>
      <c r="EL146" s="8"/>
      <c r="EM146" s="8"/>
      <c r="EN146" s="8"/>
      <c r="EO146" s="8"/>
      <c r="EP146" s="8"/>
      <c r="EQ146" s="8"/>
      <c r="ER146" s="8"/>
      <c r="ES146" s="8"/>
      <c r="ET146" s="8"/>
      <c r="EU146" s="8"/>
      <c r="EV146" s="8"/>
      <c r="EW146" s="8"/>
      <c r="EX146" s="8"/>
      <c r="EY146" s="8"/>
      <c r="EZ146" s="8"/>
      <c r="FA146" s="8"/>
      <c r="FB146" s="8"/>
      <c r="FC146" s="8"/>
      <c r="FD146" s="8"/>
      <c r="FE146" s="8"/>
      <c r="FF146" s="8"/>
      <c r="FG146" s="8"/>
      <c r="FH146" s="8"/>
      <c r="FI146" s="8"/>
      <c r="FJ146" s="8"/>
      <c r="FK146" s="8"/>
      <c r="FL146" s="8"/>
      <c r="FM146" s="8"/>
      <c r="FN146" s="8"/>
      <c r="FO146" s="8"/>
      <c r="FP146" s="8"/>
      <c r="FQ146" s="8"/>
      <c r="FR146" s="8"/>
      <c r="FS146" s="8"/>
      <c r="FT146" s="8"/>
      <c r="FU146" s="8"/>
      <c r="FV146" s="8"/>
      <c r="FW146" s="8"/>
      <c r="FX146" s="8"/>
      <c r="FY146" s="8"/>
      <c r="FZ146" s="8"/>
      <c r="GA146" s="8"/>
      <c r="GB146" s="8"/>
      <c r="GC146" s="8"/>
      <c r="GD146" s="8"/>
      <c r="GE146" s="8"/>
      <c r="GF146" s="8"/>
      <c r="GG146" s="8"/>
      <c r="GH146" s="8"/>
      <c r="GI146" s="8"/>
      <c r="GJ146" s="8"/>
      <c r="GK146" s="8"/>
      <c r="GL146" s="8"/>
      <c r="GM146" s="8"/>
      <c r="GN146" s="8"/>
      <c r="GO146" s="8"/>
      <c r="GP146" s="8"/>
      <c r="GQ146" s="8"/>
      <c r="GR146" s="8"/>
      <c r="GS146" s="8"/>
      <c r="GT146" s="8"/>
      <c r="GU146" s="8"/>
      <c r="GV146" s="8"/>
      <c r="GW146" s="8"/>
      <c r="GX146" s="8"/>
      <c r="GY146" s="8"/>
    </row>
    <row r="147" spans="1:207" s="4" customFormat="1" ht="25.5" customHeight="1" x14ac:dyDescent="0.2">
      <c r="A147" s="28">
        <v>90200</v>
      </c>
      <c r="B147" s="131" t="s">
        <v>156</v>
      </c>
      <c r="C147" s="38">
        <v>0.12</v>
      </c>
      <c r="D147" s="33">
        <v>0</v>
      </c>
      <c r="E147" s="33">
        <v>3</v>
      </c>
      <c r="F147" s="118" t="s">
        <v>157</v>
      </c>
      <c r="G147" s="45" t="s">
        <v>27</v>
      </c>
      <c r="H147" s="31">
        <v>41571</v>
      </c>
      <c r="I147" s="145" t="s">
        <v>28</v>
      </c>
      <c r="J147" s="83" t="s">
        <v>158</v>
      </c>
      <c r="K147" s="83">
        <v>3</v>
      </c>
      <c r="L147" s="69">
        <v>25</v>
      </c>
      <c r="M147" s="83" t="s">
        <v>13</v>
      </c>
      <c r="N147" s="146" t="s">
        <v>37</v>
      </c>
      <c r="O147" s="125" t="s">
        <v>38</v>
      </c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36"/>
      <c r="AM147" s="36"/>
      <c r="AN147" s="36"/>
      <c r="AO147" s="36"/>
      <c r="AP147" s="36"/>
      <c r="AQ147" s="36"/>
      <c r="AR147" s="36"/>
      <c r="AS147" s="36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  <c r="BF147" s="36"/>
      <c r="BG147" s="36"/>
      <c r="BH147" s="36"/>
      <c r="BI147" s="36"/>
      <c r="BJ147" s="36"/>
      <c r="BK147" s="36"/>
      <c r="BL147" s="36"/>
      <c r="BM147" s="36"/>
      <c r="BN147" s="36"/>
      <c r="BO147" s="36"/>
      <c r="BP147" s="36"/>
      <c r="BQ147" s="36"/>
      <c r="BR147" s="36"/>
      <c r="BS147" s="36"/>
      <c r="BT147" s="36"/>
      <c r="BU147" s="36"/>
      <c r="BV147" s="36"/>
      <c r="BW147" s="36"/>
      <c r="BX147" s="36"/>
      <c r="BY147" s="36"/>
      <c r="BZ147" s="36"/>
      <c r="CA147" s="36"/>
      <c r="CB147" s="36"/>
      <c r="CC147" s="36"/>
      <c r="CD147" s="36"/>
      <c r="CE147" s="36"/>
      <c r="CF147" s="36"/>
      <c r="CG147" s="36"/>
      <c r="CH147" s="36"/>
      <c r="CI147" s="36"/>
      <c r="CJ147" s="36"/>
      <c r="CK147" s="36"/>
      <c r="CL147" s="36"/>
      <c r="CM147" s="36"/>
      <c r="CN147" s="36"/>
      <c r="CO147" s="36"/>
      <c r="CP147" s="36"/>
      <c r="CQ147" s="36"/>
      <c r="CR147" s="36"/>
      <c r="CS147" s="36"/>
      <c r="CT147" s="36"/>
      <c r="CU147" s="36"/>
      <c r="CV147" s="36"/>
      <c r="CW147" s="36"/>
      <c r="CX147" s="36"/>
      <c r="CY147" s="36"/>
      <c r="CZ147" s="36"/>
      <c r="DA147" s="36"/>
      <c r="DB147" s="36"/>
      <c r="DC147" s="36"/>
      <c r="DD147" s="36"/>
      <c r="DE147" s="36"/>
      <c r="DF147" s="36"/>
      <c r="DG147" s="36"/>
      <c r="DH147" s="36"/>
      <c r="DI147" s="36"/>
      <c r="DJ147" s="36"/>
      <c r="DK147" s="36"/>
      <c r="DL147" s="36"/>
      <c r="DM147" s="36"/>
      <c r="DN147" s="36"/>
      <c r="DO147" s="36"/>
      <c r="DP147" s="36"/>
      <c r="DQ147" s="36"/>
      <c r="DR147" s="36"/>
      <c r="DS147" s="36"/>
      <c r="DT147" s="36"/>
      <c r="DU147" s="36"/>
      <c r="DV147" s="36"/>
      <c r="DW147" s="36"/>
      <c r="DX147" s="36"/>
      <c r="DY147" s="36"/>
      <c r="DZ147" s="36"/>
      <c r="EA147" s="36"/>
      <c r="EB147" s="36"/>
      <c r="EC147" s="36"/>
      <c r="ED147" s="36"/>
      <c r="EE147" s="36"/>
      <c r="EF147" s="36"/>
      <c r="EG147" s="36"/>
      <c r="EH147" s="36"/>
      <c r="EI147" s="36"/>
      <c r="EJ147" s="36"/>
      <c r="EK147" s="36"/>
      <c r="EL147" s="36"/>
      <c r="EM147" s="36"/>
      <c r="EN147" s="36"/>
      <c r="EO147" s="36"/>
      <c r="EP147" s="36"/>
      <c r="EQ147" s="36"/>
      <c r="ER147" s="36"/>
      <c r="ES147" s="36"/>
      <c r="ET147" s="36"/>
      <c r="EU147" s="36"/>
      <c r="EV147" s="36"/>
      <c r="EW147" s="36"/>
      <c r="EX147" s="36"/>
      <c r="EY147" s="36"/>
      <c r="EZ147" s="36"/>
      <c r="FA147" s="36"/>
      <c r="FB147" s="36"/>
      <c r="FC147" s="36"/>
      <c r="FD147" s="36"/>
      <c r="FE147" s="36"/>
      <c r="FF147" s="36"/>
      <c r="FG147" s="36"/>
      <c r="FH147" s="36"/>
      <c r="FI147" s="36"/>
      <c r="FJ147" s="36"/>
      <c r="FK147" s="36"/>
      <c r="FL147" s="36"/>
      <c r="FM147" s="36"/>
      <c r="FN147" s="36"/>
      <c r="FO147" s="36"/>
      <c r="FP147" s="36"/>
      <c r="FQ147" s="36"/>
      <c r="FR147" s="36"/>
      <c r="FS147" s="36"/>
      <c r="FT147" s="36"/>
      <c r="FU147" s="36"/>
      <c r="FV147" s="36"/>
      <c r="FW147" s="36"/>
      <c r="FX147" s="36"/>
      <c r="FY147" s="36"/>
      <c r="FZ147" s="36"/>
      <c r="GA147" s="36"/>
      <c r="GB147" s="36"/>
      <c r="GC147" s="36"/>
      <c r="GD147" s="36"/>
      <c r="GE147" s="36"/>
      <c r="GF147" s="36"/>
      <c r="GG147" s="36"/>
      <c r="GH147" s="36"/>
      <c r="GI147" s="36"/>
      <c r="GJ147" s="36"/>
      <c r="GK147" s="36"/>
      <c r="GL147" s="36"/>
      <c r="GM147" s="36"/>
      <c r="GN147" s="36"/>
      <c r="GO147" s="36"/>
      <c r="GP147" s="36"/>
      <c r="GQ147" s="36"/>
      <c r="GR147" s="36"/>
      <c r="GS147" s="36"/>
      <c r="GT147" s="36"/>
      <c r="GU147" s="36"/>
      <c r="GV147" s="36"/>
      <c r="GW147" s="36"/>
      <c r="GX147" s="36"/>
      <c r="GY147" s="36"/>
    </row>
    <row r="148" spans="1:207" ht="25.5" customHeight="1" x14ac:dyDescent="0.2">
      <c r="A148" s="28">
        <v>641400</v>
      </c>
      <c r="B148" s="131" t="s">
        <v>616</v>
      </c>
      <c r="C148" s="29">
        <v>0.03</v>
      </c>
      <c r="D148" s="45">
        <v>0</v>
      </c>
      <c r="E148" s="45">
        <v>1</v>
      </c>
      <c r="F148" s="45" t="s">
        <v>219</v>
      </c>
      <c r="G148" s="45" t="s">
        <v>27</v>
      </c>
      <c r="H148" s="32">
        <v>41997</v>
      </c>
      <c r="I148" s="59" t="s">
        <v>28</v>
      </c>
      <c r="J148" s="59" t="s">
        <v>67</v>
      </c>
      <c r="K148" s="45">
        <v>1</v>
      </c>
      <c r="L148" s="69">
        <v>33.333333333333336</v>
      </c>
      <c r="M148" s="45" t="s">
        <v>13</v>
      </c>
      <c r="N148" s="35" t="s">
        <v>37</v>
      </c>
      <c r="O148" s="125" t="s">
        <v>38</v>
      </c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36"/>
      <c r="AM148" s="36"/>
      <c r="AN148" s="36"/>
      <c r="AO148" s="36"/>
      <c r="AP148" s="36"/>
      <c r="AQ148" s="36"/>
      <c r="AR148" s="36"/>
      <c r="AS148" s="36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  <c r="BF148" s="36"/>
      <c r="BG148" s="36"/>
      <c r="BH148" s="36"/>
      <c r="BI148" s="36"/>
      <c r="BJ148" s="36"/>
      <c r="BK148" s="36"/>
      <c r="BL148" s="36"/>
      <c r="BM148" s="36"/>
      <c r="BN148" s="36"/>
      <c r="BO148" s="36"/>
      <c r="BP148" s="36"/>
      <c r="BQ148" s="36"/>
      <c r="BR148" s="36"/>
      <c r="BS148" s="36"/>
      <c r="BT148" s="36"/>
      <c r="BU148" s="36"/>
      <c r="BV148" s="36"/>
      <c r="BW148" s="36"/>
      <c r="BX148" s="36"/>
      <c r="BY148" s="36"/>
      <c r="BZ148" s="36"/>
      <c r="CA148" s="36"/>
      <c r="CB148" s="36"/>
      <c r="CC148" s="36"/>
      <c r="CD148" s="36"/>
      <c r="CE148" s="36"/>
      <c r="CF148" s="36"/>
      <c r="CG148" s="36"/>
      <c r="CH148" s="36"/>
      <c r="CI148" s="36"/>
      <c r="CJ148" s="36"/>
      <c r="CK148" s="36"/>
      <c r="CL148" s="36"/>
      <c r="CM148" s="36"/>
      <c r="CN148" s="36"/>
      <c r="CO148" s="36"/>
      <c r="CP148" s="36"/>
      <c r="CQ148" s="36"/>
      <c r="CR148" s="36"/>
      <c r="CS148" s="36"/>
      <c r="CT148" s="36"/>
      <c r="CU148" s="36"/>
      <c r="CV148" s="36"/>
      <c r="CW148" s="36"/>
      <c r="CX148" s="36"/>
      <c r="CY148" s="36"/>
      <c r="CZ148" s="36"/>
      <c r="DA148" s="36"/>
      <c r="DB148" s="36"/>
      <c r="DC148" s="36"/>
      <c r="DD148" s="36"/>
      <c r="DE148" s="36"/>
      <c r="DF148" s="36"/>
      <c r="DG148" s="36"/>
      <c r="DH148" s="36"/>
      <c r="DI148" s="36"/>
      <c r="DJ148" s="36"/>
      <c r="DK148" s="36"/>
      <c r="DL148" s="36"/>
      <c r="DM148" s="36"/>
      <c r="DN148" s="36"/>
      <c r="DO148" s="36"/>
      <c r="DP148" s="36"/>
      <c r="DQ148" s="36"/>
      <c r="DR148" s="36"/>
      <c r="DS148" s="36"/>
      <c r="DT148" s="36"/>
      <c r="DU148" s="36"/>
      <c r="DV148" s="36"/>
      <c r="DW148" s="36"/>
      <c r="DX148" s="36"/>
      <c r="DY148" s="36"/>
      <c r="DZ148" s="36"/>
      <c r="EA148" s="36"/>
      <c r="EB148" s="36"/>
      <c r="EC148" s="36"/>
      <c r="ED148" s="36"/>
      <c r="EE148" s="36"/>
      <c r="EF148" s="36"/>
      <c r="EG148" s="36"/>
      <c r="EH148" s="36"/>
      <c r="EI148" s="36"/>
      <c r="EJ148" s="36"/>
      <c r="EK148" s="36"/>
      <c r="EL148" s="36"/>
      <c r="EM148" s="36"/>
      <c r="EN148" s="36"/>
      <c r="EO148" s="36"/>
      <c r="EP148" s="36"/>
      <c r="EQ148" s="36"/>
      <c r="ER148" s="36"/>
      <c r="ES148" s="36"/>
      <c r="ET148" s="36"/>
      <c r="EU148" s="36"/>
      <c r="EV148" s="36"/>
      <c r="EW148" s="36"/>
      <c r="EX148" s="36"/>
      <c r="EY148" s="36"/>
      <c r="EZ148" s="36"/>
      <c r="FA148" s="36"/>
      <c r="FB148" s="36"/>
      <c r="FC148" s="36"/>
      <c r="FD148" s="36"/>
      <c r="FE148" s="36"/>
      <c r="FF148" s="36"/>
      <c r="FG148" s="36"/>
      <c r="FH148" s="36"/>
      <c r="FI148" s="36"/>
      <c r="FJ148" s="36"/>
      <c r="FK148" s="36"/>
      <c r="FL148" s="36"/>
      <c r="FM148" s="36"/>
      <c r="FN148" s="36"/>
      <c r="FO148" s="36"/>
      <c r="FP148" s="36"/>
      <c r="FQ148" s="36"/>
      <c r="FR148" s="36"/>
      <c r="FS148" s="36"/>
      <c r="FT148" s="36"/>
      <c r="FU148" s="36"/>
      <c r="FV148" s="36"/>
      <c r="FW148" s="36"/>
      <c r="FX148" s="36"/>
      <c r="FY148" s="36"/>
      <c r="FZ148" s="36"/>
      <c r="GA148" s="36"/>
      <c r="GB148" s="36"/>
      <c r="GC148" s="36"/>
      <c r="GD148" s="36"/>
      <c r="GE148" s="36"/>
      <c r="GF148" s="36"/>
      <c r="GG148" s="36"/>
      <c r="GH148" s="36"/>
      <c r="GI148" s="36"/>
      <c r="GJ148" s="36"/>
      <c r="GK148" s="36"/>
      <c r="GL148" s="36"/>
      <c r="GM148" s="36"/>
      <c r="GN148" s="36"/>
      <c r="GO148" s="36"/>
      <c r="GP148" s="36"/>
      <c r="GQ148" s="36"/>
      <c r="GR148" s="36"/>
      <c r="GS148" s="36"/>
      <c r="GT148" s="36"/>
      <c r="GU148" s="36"/>
      <c r="GV148" s="36"/>
      <c r="GW148" s="36"/>
      <c r="GX148" s="36"/>
      <c r="GY148" s="36"/>
    </row>
    <row r="149" spans="1:207" ht="25.5" customHeight="1" x14ac:dyDescent="0.2">
      <c r="A149" s="63">
        <v>645500</v>
      </c>
      <c r="B149" s="131" t="s">
        <v>607</v>
      </c>
      <c r="C149" s="29">
        <v>0.02</v>
      </c>
      <c r="D149" s="45">
        <v>0</v>
      </c>
      <c r="E149" s="45">
        <v>3</v>
      </c>
      <c r="F149" s="45" t="s">
        <v>252</v>
      </c>
      <c r="G149" s="45" t="s">
        <v>27</v>
      </c>
      <c r="H149" s="62">
        <v>42083</v>
      </c>
      <c r="I149" s="45" t="s">
        <v>28</v>
      </c>
      <c r="J149" s="45" t="s">
        <v>253</v>
      </c>
      <c r="K149" s="45">
        <v>3</v>
      </c>
      <c r="L149" s="69">
        <v>150</v>
      </c>
      <c r="M149" s="45" t="s">
        <v>13</v>
      </c>
      <c r="N149" s="35" t="s">
        <v>37</v>
      </c>
      <c r="O149" s="125" t="s">
        <v>38</v>
      </c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36"/>
      <c r="AM149" s="36"/>
      <c r="AN149" s="36"/>
      <c r="AO149" s="36"/>
      <c r="AP149" s="36"/>
      <c r="AQ149" s="36"/>
      <c r="AR149" s="36"/>
      <c r="AS149" s="36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  <c r="BF149" s="36"/>
      <c r="BG149" s="36"/>
      <c r="BH149" s="36"/>
      <c r="BI149" s="36"/>
      <c r="BJ149" s="36"/>
      <c r="BK149" s="36"/>
      <c r="BL149" s="36"/>
      <c r="BM149" s="36"/>
      <c r="BN149" s="36"/>
      <c r="BO149" s="36"/>
      <c r="BP149" s="36"/>
      <c r="BQ149" s="36"/>
      <c r="BR149" s="36"/>
      <c r="BS149" s="36"/>
      <c r="BT149" s="36"/>
      <c r="BU149" s="36"/>
      <c r="BV149" s="36"/>
      <c r="BW149" s="36"/>
      <c r="BX149" s="36"/>
      <c r="BY149" s="36"/>
      <c r="BZ149" s="36"/>
      <c r="CA149" s="36"/>
      <c r="CB149" s="36"/>
      <c r="CC149" s="36"/>
      <c r="CD149" s="36"/>
      <c r="CE149" s="36"/>
      <c r="CF149" s="36"/>
      <c r="CG149" s="36"/>
      <c r="CH149" s="36"/>
      <c r="CI149" s="36"/>
      <c r="CJ149" s="36"/>
      <c r="CK149" s="36"/>
      <c r="CL149" s="36"/>
      <c r="CM149" s="36"/>
      <c r="CN149" s="36"/>
      <c r="CO149" s="36"/>
      <c r="CP149" s="36"/>
      <c r="CQ149" s="36"/>
      <c r="CR149" s="36"/>
      <c r="CS149" s="36"/>
      <c r="CT149" s="36"/>
      <c r="CU149" s="36"/>
      <c r="CV149" s="36"/>
      <c r="CW149" s="36"/>
      <c r="CX149" s="36"/>
      <c r="CY149" s="36"/>
      <c r="CZ149" s="36"/>
      <c r="DA149" s="36"/>
      <c r="DB149" s="36"/>
      <c r="DC149" s="36"/>
      <c r="DD149" s="36"/>
      <c r="DE149" s="36"/>
      <c r="DF149" s="36"/>
      <c r="DG149" s="36"/>
      <c r="DH149" s="36"/>
      <c r="DI149" s="36"/>
      <c r="DJ149" s="36"/>
      <c r="DK149" s="36"/>
      <c r="DL149" s="36"/>
      <c r="DM149" s="36"/>
      <c r="DN149" s="36"/>
      <c r="DO149" s="36"/>
      <c r="DP149" s="36"/>
      <c r="DQ149" s="36"/>
      <c r="DR149" s="36"/>
      <c r="DS149" s="36"/>
      <c r="DT149" s="36"/>
      <c r="DU149" s="36"/>
      <c r="DV149" s="36"/>
      <c r="DW149" s="36"/>
      <c r="DX149" s="36"/>
      <c r="DY149" s="36"/>
      <c r="DZ149" s="36"/>
      <c r="EA149" s="36"/>
      <c r="EB149" s="36"/>
      <c r="EC149" s="36"/>
      <c r="ED149" s="36"/>
      <c r="EE149" s="36"/>
      <c r="EF149" s="36"/>
      <c r="EG149" s="36"/>
      <c r="EH149" s="36"/>
      <c r="EI149" s="36"/>
      <c r="EJ149" s="36"/>
      <c r="EK149" s="36"/>
      <c r="EL149" s="36"/>
      <c r="EM149" s="36"/>
      <c r="EN149" s="36"/>
      <c r="EO149" s="36"/>
      <c r="EP149" s="36"/>
      <c r="EQ149" s="36"/>
      <c r="ER149" s="36"/>
      <c r="ES149" s="36"/>
      <c r="ET149" s="36"/>
      <c r="EU149" s="36"/>
      <c r="EV149" s="36"/>
      <c r="EW149" s="36"/>
      <c r="EX149" s="36"/>
      <c r="EY149" s="36"/>
      <c r="EZ149" s="36"/>
      <c r="FA149" s="36"/>
      <c r="FB149" s="36"/>
      <c r="FC149" s="36"/>
      <c r="FD149" s="36"/>
      <c r="FE149" s="36"/>
      <c r="FF149" s="36"/>
      <c r="FG149" s="36"/>
      <c r="FH149" s="36"/>
      <c r="FI149" s="36"/>
      <c r="FJ149" s="36"/>
      <c r="FK149" s="36"/>
      <c r="FL149" s="36"/>
      <c r="FM149" s="36"/>
      <c r="FN149" s="36"/>
      <c r="FO149" s="36"/>
      <c r="FP149" s="36"/>
      <c r="FQ149" s="36"/>
      <c r="FR149" s="36"/>
      <c r="FS149" s="36"/>
      <c r="FT149" s="36"/>
      <c r="FU149" s="36"/>
      <c r="FV149" s="36"/>
      <c r="FW149" s="36"/>
      <c r="FX149" s="36"/>
      <c r="FY149" s="36"/>
      <c r="FZ149" s="36"/>
      <c r="GA149" s="36"/>
      <c r="GB149" s="36"/>
      <c r="GC149" s="36"/>
      <c r="GD149" s="36"/>
      <c r="GE149" s="36"/>
      <c r="GF149" s="36"/>
      <c r="GG149" s="36"/>
      <c r="GH149" s="36"/>
      <c r="GI149" s="36"/>
      <c r="GJ149" s="36"/>
      <c r="GK149" s="36"/>
      <c r="GL149" s="36"/>
      <c r="GM149" s="36"/>
      <c r="GN149" s="36"/>
      <c r="GO149" s="36"/>
      <c r="GP149" s="36"/>
      <c r="GQ149" s="36"/>
      <c r="GR149" s="36"/>
      <c r="GS149" s="36"/>
      <c r="GT149" s="36"/>
      <c r="GU149" s="36"/>
      <c r="GV149" s="36"/>
      <c r="GW149" s="36"/>
      <c r="GX149" s="36"/>
      <c r="GY149" s="36"/>
    </row>
    <row r="150" spans="1:207" ht="25.5" customHeight="1" x14ac:dyDescent="0.2">
      <c r="A150" s="28">
        <v>603300</v>
      </c>
      <c r="B150" s="131" t="s">
        <v>257</v>
      </c>
      <c r="C150" s="38">
        <v>0.4</v>
      </c>
      <c r="D150" s="33">
        <v>0</v>
      </c>
      <c r="E150" s="33">
        <v>58</v>
      </c>
      <c r="F150" s="118" t="s">
        <v>258</v>
      </c>
      <c r="G150" s="33" t="s">
        <v>27</v>
      </c>
      <c r="H150" s="60">
        <v>41579</v>
      </c>
      <c r="I150" s="34" t="s">
        <v>28</v>
      </c>
      <c r="J150" s="33" t="s">
        <v>203</v>
      </c>
      <c r="K150" s="33">
        <v>58</v>
      </c>
      <c r="L150" s="69">
        <v>145</v>
      </c>
      <c r="M150" s="33" t="s">
        <v>13</v>
      </c>
      <c r="N150" s="35" t="s">
        <v>37</v>
      </c>
      <c r="O150" s="125" t="s">
        <v>38</v>
      </c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36"/>
      <c r="AM150" s="36"/>
      <c r="AN150" s="36"/>
      <c r="AO150" s="36"/>
      <c r="AP150" s="36"/>
      <c r="AQ150" s="36"/>
      <c r="AR150" s="36"/>
      <c r="AS150" s="36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  <c r="BF150" s="36"/>
      <c r="BG150" s="36"/>
      <c r="BH150" s="36"/>
      <c r="BI150" s="36"/>
      <c r="BJ150" s="36"/>
      <c r="BK150" s="36"/>
      <c r="BL150" s="36"/>
      <c r="BM150" s="36"/>
      <c r="BN150" s="36"/>
      <c r="BO150" s="36"/>
      <c r="BP150" s="36"/>
      <c r="BQ150" s="36"/>
      <c r="BR150" s="36"/>
      <c r="BS150" s="36"/>
      <c r="BT150" s="36"/>
      <c r="BU150" s="36"/>
      <c r="BV150" s="36"/>
      <c r="BW150" s="36"/>
      <c r="BX150" s="36"/>
      <c r="BY150" s="36"/>
      <c r="BZ150" s="36"/>
      <c r="CA150" s="36"/>
      <c r="CB150" s="36"/>
      <c r="CC150" s="36"/>
      <c r="CD150" s="36"/>
      <c r="CE150" s="36"/>
      <c r="CF150" s="36"/>
      <c r="CG150" s="36"/>
      <c r="CH150" s="36"/>
      <c r="CI150" s="36"/>
      <c r="CJ150" s="36"/>
      <c r="CK150" s="36"/>
      <c r="CL150" s="36"/>
      <c r="CM150" s="36"/>
      <c r="CN150" s="36"/>
      <c r="CO150" s="36"/>
      <c r="CP150" s="36"/>
      <c r="CQ150" s="36"/>
      <c r="CR150" s="36"/>
      <c r="CS150" s="36"/>
      <c r="CT150" s="36"/>
      <c r="CU150" s="36"/>
      <c r="CV150" s="36"/>
      <c r="CW150" s="36"/>
      <c r="CX150" s="36"/>
      <c r="CY150" s="36"/>
      <c r="CZ150" s="36"/>
      <c r="DA150" s="36"/>
      <c r="DB150" s="36"/>
      <c r="DC150" s="36"/>
      <c r="DD150" s="36"/>
      <c r="DE150" s="36"/>
      <c r="DF150" s="36"/>
      <c r="DG150" s="36"/>
      <c r="DH150" s="36"/>
      <c r="DI150" s="36"/>
      <c r="DJ150" s="36"/>
      <c r="DK150" s="36"/>
      <c r="DL150" s="36"/>
      <c r="DM150" s="36"/>
      <c r="DN150" s="36"/>
      <c r="DO150" s="36"/>
      <c r="DP150" s="36"/>
      <c r="DQ150" s="36"/>
      <c r="DR150" s="36"/>
      <c r="DS150" s="36"/>
      <c r="DT150" s="36"/>
      <c r="DU150" s="36"/>
      <c r="DV150" s="36"/>
      <c r="DW150" s="36"/>
      <c r="DX150" s="36"/>
      <c r="DY150" s="36"/>
      <c r="DZ150" s="36"/>
      <c r="EA150" s="36"/>
      <c r="EB150" s="36"/>
      <c r="EC150" s="36"/>
      <c r="ED150" s="36"/>
      <c r="EE150" s="36"/>
      <c r="EF150" s="36"/>
      <c r="EG150" s="36"/>
      <c r="EH150" s="36"/>
      <c r="EI150" s="36"/>
      <c r="EJ150" s="36"/>
      <c r="EK150" s="36"/>
      <c r="EL150" s="36"/>
      <c r="EM150" s="36"/>
      <c r="EN150" s="36"/>
      <c r="EO150" s="36"/>
      <c r="EP150" s="36"/>
      <c r="EQ150" s="36"/>
      <c r="ER150" s="36"/>
      <c r="ES150" s="36"/>
      <c r="ET150" s="36"/>
      <c r="EU150" s="36"/>
      <c r="EV150" s="36"/>
      <c r="EW150" s="36"/>
      <c r="EX150" s="36"/>
      <c r="EY150" s="36"/>
      <c r="EZ150" s="36"/>
      <c r="FA150" s="36"/>
      <c r="FB150" s="36"/>
      <c r="FC150" s="36"/>
      <c r="FD150" s="36"/>
      <c r="FE150" s="36"/>
      <c r="FF150" s="36"/>
      <c r="FG150" s="36"/>
      <c r="FH150" s="36"/>
      <c r="FI150" s="36"/>
      <c r="FJ150" s="36"/>
      <c r="FK150" s="36"/>
      <c r="FL150" s="36"/>
      <c r="FM150" s="36"/>
      <c r="FN150" s="36"/>
      <c r="FO150" s="36"/>
      <c r="FP150" s="36"/>
      <c r="FQ150" s="36"/>
      <c r="FR150" s="36"/>
      <c r="FS150" s="36"/>
      <c r="FT150" s="36"/>
      <c r="FU150" s="36"/>
      <c r="FV150" s="36"/>
      <c r="FW150" s="36"/>
      <c r="FX150" s="36"/>
      <c r="FY150" s="36"/>
      <c r="FZ150" s="36"/>
      <c r="GA150" s="36"/>
      <c r="GB150" s="36"/>
      <c r="GC150" s="36"/>
      <c r="GD150" s="36"/>
      <c r="GE150" s="36"/>
      <c r="GF150" s="36"/>
      <c r="GG150" s="36"/>
      <c r="GH150" s="36"/>
      <c r="GI150" s="36"/>
      <c r="GJ150" s="36"/>
      <c r="GK150" s="36"/>
      <c r="GL150" s="36"/>
      <c r="GM150" s="36"/>
      <c r="GN150" s="36"/>
      <c r="GO150" s="36"/>
      <c r="GP150" s="36"/>
      <c r="GQ150" s="36"/>
      <c r="GR150" s="36"/>
      <c r="GS150" s="36"/>
      <c r="GT150" s="36"/>
      <c r="GU150" s="36"/>
      <c r="GV150" s="36"/>
      <c r="GW150" s="36"/>
      <c r="GX150" s="36"/>
      <c r="GY150" s="36"/>
    </row>
    <row r="151" spans="1:207" ht="25.5" customHeight="1" x14ac:dyDescent="0.2">
      <c r="A151" s="28">
        <v>557000</v>
      </c>
      <c r="B151" s="131" t="s">
        <v>492</v>
      </c>
      <c r="C151" s="38">
        <v>0.23350000000000001</v>
      </c>
      <c r="D151" s="33">
        <v>0</v>
      </c>
      <c r="E151" s="33">
        <v>35</v>
      </c>
      <c r="F151" s="45" t="s">
        <v>468</v>
      </c>
      <c r="G151" s="45" t="s">
        <v>27</v>
      </c>
      <c r="H151" s="46">
        <v>41001</v>
      </c>
      <c r="I151" s="33" t="s">
        <v>119</v>
      </c>
      <c r="J151" s="33" t="s">
        <v>120</v>
      </c>
      <c r="K151" s="33">
        <v>35</v>
      </c>
      <c r="L151" s="69">
        <v>149.89293361884367</v>
      </c>
      <c r="M151" s="33" t="s">
        <v>13</v>
      </c>
      <c r="N151" s="137" t="s">
        <v>101</v>
      </c>
      <c r="O151" s="33" t="s">
        <v>38</v>
      </c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36"/>
      <c r="AM151" s="36"/>
      <c r="AN151" s="36"/>
      <c r="AO151" s="36"/>
      <c r="AP151" s="36"/>
      <c r="AQ151" s="36"/>
      <c r="AR151" s="36"/>
      <c r="AS151" s="36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  <c r="BF151" s="36"/>
      <c r="BG151" s="36"/>
      <c r="BH151" s="36"/>
      <c r="BI151" s="36"/>
      <c r="BJ151" s="36"/>
      <c r="BK151" s="36"/>
      <c r="BL151" s="36"/>
      <c r="BM151" s="36"/>
      <c r="BN151" s="36"/>
      <c r="BO151" s="36"/>
      <c r="BP151" s="36"/>
      <c r="BQ151" s="36"/>
      <c r="BR151" s="36"/>
      <c r="BS151" s="36"/>
      <c r="BT151" s="36"/>
      <c r="BU151" s="36"/>
      <c r="BV151" s="36"/>
      <c r="BW151" s="36"/>
      <c r="BX151" s="36"/>
      <c r="BY151" s="36"/>
      <c r="BZ151" s="36"/>
      <c r="CA151" s="36"/>
      <c r="CB151" s="36"/>
      <c r="CC151" s="36"/>
      <c r="CD151" s="36"/>
      <c r="CE151" s="36"/>
      <c r="CF151" s="36"/>
      <c r="CG151" s="36"/>
      <c r="CH151" s="36"/>
      <c r="CI151" s="36"/>
      <c r="CJ151" s="36"/>
      <c r="CK151" s="36"/>
      <c r="CL151" s="36"/>
      <c r="CM151" s="36"/>
      <c r="CN151" s="36"/>
      <c r="CO151" s="36"/>
      <c r="CP151" s="36"/>
      <c r="CQ151" s="36"/>
      <c r="CR151" s="36"/>
      <c r="CS151" s="36"/>
      <c r="CT151" s="36"/>
      <c r="CU151" s="36"/>
      <c r="CV151" s="36"/>
      <c r="CW151" s="36"/>
      <c r="CX151" s="36"/>
      <c r="CY151" s="36"/>
      <c r="CZ151" s="36"/>
      <c r="DA151" s="36"/>
      <c r="DB151" s="36"/>
      <c r="DC151" s="36"/>
      <c r="DD151" s="36"/>
      <c r="DE151" s="36"/>
      <c r="DF151" s="36"/>
      <c r="DG151" s="36"/>
      <c r="DH151" s="36"/>
      <c r="DI151" s="36"/>
      <c r="DJ151" s="36"/>
      <c r="DK151" s="36"/>
      <c r="DL151" s="36"/>
      <c r="DM151" s="36"/>
      <c r="DN151" s="36"/>
      <c r="DO151" s="36"/>
      <c r="DP151" s="36"/>
      <c r="DQ151" s="36"/>
      <c r="DR151" s="36"/>
      <c r="DS151" s="36"/>
      <c r="DT151" s="36"/>
      <c r="DU151" s="36"/>
      <c r="DV151" s="36"/>
      <c r="DW151" s="36"/>
      <c r="DX151" s="36"/>
      <c r="DY151" s="36"/>
      <c r="DZ151" s="36"/>
      <c r="EA151" s="36"/>
      <c r="EB151" s="36"/>
      <c r="EC151" s="36"/>
      <c r="ED151" s="36"/>
      <c r="EE151" s="36"/>
      <c r="EF151" s="36"/>
      <c r="EG151" s="36"/>
      <c r="EH151" s="36"/>
      <c r="EI151" s="36"/>
      <c r="EJ151" s="36"/>
      <c r="EK151" s="36"/>
      <c r="EL151" s="36"/>
      <c r="EM151" s="36"/>
      <c r="EN151" s="36"/>
      <c r="EO151" s="36"/>
      <c r="EP151" s="36"/>
      <c r="EQ151" s="36"/>
      <c r="ER151" s="36"/>
      <c r="ES151" s="36"/>
      <c r="ET151" s="36"/>
      <c r="EU151" s="36"/>
      <c r="EV151" s="36"/>
      <c r="EW151" s="36"/>
      <c r="EX151" s="36"/>
      <c r="EY151" s="36"/>
      <c r="EZ151" s="36"/>
      <c r="FA151" s="36"/>
      <c r="FB151" s="36"/>
      <c r="FC151" s="36"/>
      <c r="FD151" s="36"/>
      <c r="FE151" s="36"/>
      <c r="FF151" s="36"/>
      <c r="FG151" s="36"/>
      <c r="FH151" s="36"/>
      <c r="FI151" s="36"/>
      <c r="FJ151" s="36"/>
      <c r="FK151" s="36"/>
      <c r="FL151" s="36"/>
      <c r="FM151" s="36"/>
      <c r="FN151" s="36"/>
      <c r="FO151" s="36"/>
      <c r="FP151" s="36"/>
      <c r="FQ151" s="36"/>
      <c r="FR151" s="36"/>
      <c r="FS151" s="36"/>
      <c r="FT151" s="36"/>
      <c r="FU151" s="36"/>
      <c r="FV151" s="36"/>
      <c r="FW151" s="36"/>
      <c r="FX151" s="36"/>
      <c r="FY151" s="36"/>
      <c r="FZ151" s="36"/>
      <c r="GA151" s="36"/>
      <c r="GB151" s="36"/>
      <c r="GC151" s="36"/>
      <c r="GD151" s="36"/>
      <c r="GE151" s="36"/>
      <c r="GF151" s="36"/>
      <c r="GG151" s="36"/>
      <c r="GH151" s="36"/>
      <c r="GI151" s="36"/>
      <c r="GJ151" s="36"/>
      <c r="GK151" s="36"/>
      <c r="GL151" s="36"/>
      <c r="GM151" s="36"/>
      <c r="GN151" s="36"/>
      <c r="GO151" s="36"/>
      <c r="GP151" s="36"/>
      <c r="GQ151" s="36"/>
      <c r="GR151" s="36"/>
      <c r="GS151" s="36"/>
      <c r="GT151" s="36"/>
      <c r="GU151" s="36"/>
      <c r="GV151" s="36"/>
      <c r="GW151" s="36"/>
      <c r="GX151" s="36"/>
      <c r="GY151" s="36"/>
    </row>
    <row r="152" spans="1:207" ht="25.5" customHeight="1" x14ac:dyDescent="0.2">
      <c r="A152" s="28">
        <v>647500</v>
      </c>
      <c r="B152" s="131" t="s">
        <v>639</v>
      </c>
      <c r="C152" s="29">
        <v>0.11</v>
      </c>
      <c r="D152" s="45">
        <v>0</v>
      </c>
      <c r="E152" s="45">
        <v>7</v>
      </c>
      <c r="F152" s="143" t="s">
        <v>114</v>
      </c>
      <c r="G152" s="45" t="s">
        <v>27</v>
      </c>
      <c r="H152" s="141">
        <v>41883</v>
      </c>
      <c r="I152" s="45" t="s">
        <v>28</v>
      </c>
      <c r="J152" s="45" t="s">
        <v>115</v>
      </c>
      <c r="K152" s="45">
        <v>7</v>
      </c>
      <c r="L152" s="69">
        <v>63.636363636363633</v>
      </c>
      <c r="M152" s="45" t="s">
        <v>13</v>
      </c>
      <c r="N152" s="35" t="s">
        <v>30</v>
      </c>
      <c r="O152" s="125" t="s">
        <v>15</v>
      </c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36"/>
      <c r="AM152" s="36"/>
      <c r="AN152" s="36"/>
      <c r="AO152" s="36"/>
      <c r="AP152" s="36"/>
      <c r="AQ152" s="36"/>
      <c r="AR152" s="36"/>
      <c r="AS152" s="36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  <c r="BF152" s="36"/>
      <c r="BG152" s="36"/>
      <c r="BH152" s="36"/>
      <c r="BI152" s="36"/>
      <c r="BJ152" s="36"/>
      <c r="BK152" s="36"/>
      <c r="BL152" s="36"/>
      <c r="BM152" s="36"/>
      <c r="BN152" s="36"/>
      <c r="BO152" s="36"/>
      <c r="BP152" s="36"/>
      <c r="BQ152" s="36"/>
      <c r="BR152" s="36"/>
      <c r="BS152" s="36"/>
      <c r="BT152" s="36"/>
      <c r="BU152" s="36"/>
      <c r="BV152" s="36"/>
      <c r="BW152" s="36"/>
      <c r="BX152" s="36"/>
      <c r="BY152" s="36"/>
      <c r="BZ152" s="36"/>
      <c r="CA152" s="36"/>
      <c r="CB152" s="36"/>
      <c r="CC152" s="36"/>
      <c r="CD152" s="36"/>
      <c r="CE152" s="36"/>
      <c r="CF152" s="36"/>
      <c r="CG152" s="36"/>
      <c r="CH152" s="36"/>
      <c r="CI152" s="36"/>
      <c r="CJ152" s="36"/>
      <c r="CK152" s="36"/>
      <c r="CL152" s="36"/>
      <c r="CM152" s="36"/>
      <c r="CN152" s="36"/>
      <c r="CO152" s="36"/>
      <c r="CP152" s="36"/>
      <c r="CQ152" s="36"/>
      <c r="CR152" s="36"/>
      <c r="CS152" s="36"/>
      <c r="CT152" s="36"/>
      <c r="CU152" s="36"/>
      <c r="CV152" s="36"/>
      <c r="CW152" s="36"/>
      <c r="CX152" s="36"/>
      <c r="CY152" s="36"/>
      <c r="CZ152" s="36"/>
      <c r="DA152" s="36"/>
      <c r="DB152" s="36"/>
      <c r="DC152" s="36"/>
      <c r="DD152" s="36"/>
      <c r="DE152" s="36"/>
      <c r="DF152" s="36"/>
      <c r="DG152" s="36"/>
      <c r="DH152" s="36"/>
      <c r="DI152" s="36"/>
      <c r="DJ152" s="36"/>
      <c r="DK152" s="36"/>
      <c r="DL152" s="36"/>
      <c r="DM152" s="36"/>
      <c r="DN152" s="36"/>
      <c r="DO152" s="36"/>
      <c r="DP152" s="36"/>
      <c r="DQ152" s="36"/>
      <c r="DR152" s="36"/>
      <c r="DS152" s="36"/>
      <c r="DT152" s="36"/>
      <c r="DU152" s="36"/>
      <c r="DV152" s="36"/>
      <c r="DW152" s="36"/>
      <c r="DX152" s="36"/>
      <c r="DY152" s="36"/>
      <c r="DZ152" s="36"/>
      <c r="EA152" s="36"/>
      <c r="EB152" s="36"/>
      <c r="EC152" s="36"/>
      <c r="ED152" s="36"/>
      <c r="EE152" s="36"/>
      <c r="EF152" s="36"/>
      <c r="EG152" s="36"/>
      <c r="EH152" s="36"/>
      <c r="EI152" s="36"/>
      <c r="EJ152" s="36"/>
      <c r="EK152" s="36"/>
      <c r="EL152" s="36"/>
      <c r="EM152" s="36"/>
      <c r="EN152" s="36"/>
      <c r="EO152" s="36"/>
      <c r="EP152" s="36"/>
      <c r="EQ152" s="36"/>
      <c r="ER152" s="36"/>
      <c r="ES152" s="36"/>
      <c r="ET152" s="36"/>
      <c r="EU152" s="36"/>
      <c r="EV152" s="36"/>
      <c r="EW152" s="36"/>
      <c r="EX152" s="36"/>
      <c r="EY152" s="36"/>
      <c r="EZ152" s="36"/>
      <c r="FA152" s="36"/>
      <c r="FB152" s="36"/>
      <c r="FC152" s="36"/>
      <c r="FD152" s="36"/>
      <c r="FE152" s="36"/>
      <c r="FF152" s="36"/>
      <c r="FG152" s="36"/>
      <c r="FH152" s="36"/>
      <c r="FI152" s="36"/>
      <c r="FJ152" s="36"/>
      <c r="FK152" s="36"/>
      <c r="FL152" s="36"/>
      <c r="FM152" s="36"/>
      <c r="FN152" s="36"/>
      <c r="FO152" s="36"/>
      <c r="FP152" s="36"/>
      <c r="FQ152" s="36"/>
      <c r="FR152" s="36"/>
      <c r="FS152" s="36"/>
      <c r="FT152" s="36"/>
      <c r="FU152" s="36"/>
      <c r="FV152" s="36"/>
      <c r="FW152" s="36"/>
      <c r="FX152" s="36"/>
      <c r="FY152" s="36"/>
      <c r="FZ152" s="36"/>
      <c r="GA152" s="36"/>
      <c r="GB152" s="36"/>
      <c r="GC152" s="36"/>
      <c r="GD152" s="36"/>
      <c r="GE152" s="36"/>
      <c r="GF152" s="36"/>
      <c r="GG152" s="36"/>
      <c r="GH152" s="36"/>
      <c r="GI152" s="36"/>
      <c r="GJ152" s="36"/>
      <c r="GK152" s="36"/>
      <c r="GL152" s="36"/>
      <c r="GM152" s="36"/>
      <c r="GN152" s="36"/>
      <c r="GO152" s="36"/>
      <c r="GP152" s="36"/>
      <c r="GQ152" s="36"/>
      <c r="GR152" s="36"/>
      <c r="GS152" s="36"/>
      <c r="GT152" s="36"/>
      <c r="GU152" s="36"/>
      <c r="GV152" s="36"/>
      <c r="GW152" s="36"/>
      <c r="GX152" s="36"/>
      <c r="GY152" s="36"/>
    </row>
    <row r="153" spans="1:207" ht="25.5" customHeight="1" x14ac:dyDescent="0.2">
      <c r="A153" s="28">
        <v>642500</v>
      </c>
      <c r="B153" s="131" t="s">
        <v>614</v>
      </c>
      <c r="C153" s="29">
        <v>0.33</v>
      </c>
      <c r="D153" s="45">
        <v>0</v>
      </c>
      <c r="E153" s="45">
        <v>7</v>
      </c>
      <c r="F153" s="45" t="s">
        <v>224</v>
      </c>
      <c r="G153" s="45" t="s">
        <v>27</v>
      </c>
      <c r="H153" s="31">
        <v>42023</v>
      </c>
      <c r="I153" s="45" t="s">
        <v>28</v>
      </c>
      <c r="J153" s="45" t="s">
        <v>57</v>
      </c>
      <c r="K153" s="45">
        <v>7</v>
      </c>
      <c r="L153" s="69">
        <v>21.212121212121211</v>
      </c>
      <c r="M153" s="45" t="s">
        <v>13</v>
      </c>
      <c r="N153" s="35" t="s">
        <v>30</v>
      </c>
      <c r="O153" s="125" t="s">
        <v>15</v>
      </c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36"/>
      <c r="AM153" s="36"/>
      <c r="AN153" s="36"/>
      <c r="AO153" s="36"/>
      <c r="AP153" s="36"/>
      <c r="AQ153" s="36"/>
      <c r="AR153" s="36"/>
      <c r="AS153" s="36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  <c r="BF153" s="36"/>
      <c r="BG153" s="36"/>
      <c r="BH153" s="36"/>
      <c r="BI153" s="36"/>
      <c r="BJ153" s="36"/>
      <c r="BK153" s="36"/>
      <c r="BL153" s="36"/>
      <c r="BM153" s="36"/>
      <c r="BN153" s="36"/>
      <c r="BO153" s="36"/>
      <c r="BP153" s="36"/>
      <c r="BQ153" s="36"/>
      <c r="BR153" s="36"/>
      <c r="BS153" s="36"/>
      <c r="BT153" s="36"/>
      <c r="BU153" s="36"/>
      <c r="BV153" s="36"/>
      <c r="BW153" s="36"/>
      <c r="BX153" s="36"/>
      <c r="BY153" s="36"/>
      <c r="BZ153" s="36"/>
      <c r="CA153" s="36"/>
      <c r="CB153" s="36"/>
      <c r="CC153" s="36"/>
      <c r="CD153" s="36"/>
      <c r="CE153" s="36"/>
      <c r="CF153" s="36"/>
      <c r="CG153" s="36"/>
      <c r="CH153" s="36"/>
      <c r="CI153" s="36"/>
      <c r="CJ153" s="36"/>
      <c r="CK153" s="36"/>
      <c r="CL153" s="36"/>
      <c r="CM153" s="36"/>
      <c r="CN153" s="36"/>
      <c r="CO153" s="36"/>
      <c r="CP153" s="36"/>
      <c r="CQ153" s="36"/>
      <c r="CR153" s="36"/>
      <c r="CS153" s="36"/>
      <c r="CT153" s="36"/>
      <c r="CU153" s="36"/>
      <c r="CV153" s="36"/>
      <c r="CW153" s="36"/>
      <c r="CX153" s="36"/>
      <c r="CY153" s="36"/>
      <c r="CZ153" s="36"/>
      <c r="DA153" s="36"/>
      <c r="DB153" s="36"/>
      <c r="DC153" s="36"/>
      <c r="DD153" s="36"/>
      <c r="DE153" s="36"/>
      <c r="DF153" s="36"/>
      <c r="DG153" s="36"/>
      <c r="DH153" s="36"/>
      <c r="DI153" s="36"/>
      <c r="DJ153" s="36"/>
      <c r="DK153" s="36"/>
      <c r="DL153" s="36"/>
      <c r="DM153" s="36"/>
      <c r="DN153" s="36"/>
      <c r="DO153" s="36"/>
      <c r="DP153" s="36"/>
      <c r="DQ153" s="36"/>
      <c r="DR153" s="36"/>
      <c r="DS153" s="36"/>
      <c r="DT153" s="36"/>
      <c r="DU153" s="36"/>
      <c r="DV153" s="36"/>
      <c r="DW153" s="36"/>
      <c r="DX153" s="36"/>
      <c r="DY153" s="36"/>
      <c r="DZ153" s="36"/>
      <c r="EA153" s="36"/>
      <c r="EB153" s="36"/>
      <c r="EC153" s="36"/>
      <c r="ED153" s="36"/>
      <c r="EE153" s="36"/>
      <c r="EF153" s="36"/>
      <c r="EG153" s="36"/>
      <c r="EH153" s="36"/>
      <c r="EI153" s="36"/>
      <c r="EJ153" s="36"/>
      <c r="EK153" s="36"/>
      <c r="EL153" s="36"/>
      <c r="EM153" s="36"/>
      <c r="EN153" s="36"/>
      <c r="EO153" s="36"/>
      <c r="EP153" s="36"/>
      <c r="EQ153" s="36"/>
      <c r="ER153" s="36"/>
      <c r="ES153" s="36"/>
      <c r="ET153" s="36"/>
      <c r="EU153" s="36"/>
      <c r="EV153" s="36"/>
      <c r="EW153" s="36"/>
      <c r="EX153" s="36"/>
      <c r="EY153" s="36"/>
      <c r="EZ153" s="36"/>
      <c r="FA153" s="36"/>
      <c r="FB153" s="36"/>
      <c r="FC153" s="36"/>
      <c r="FD153" s="36"/>
      <c r="FE153" s="36"/>
      <c r="FF153" s="36"/>
      <c r="FG153" s="36"/>
      <c r="FH153" s="36"/>
      <c r="FI153" s="36"/>
      <c r="FJ153" s="36"/>
      <c r="FK153" s="36"/>
      <c r="FL153" s="36"/>
      <c r="FM153" s="36"/>
      <c r="FN153" s="36"/>
      <c r="FO153" s="36"/>
      <c r="FP153" s="36"/>
      <c r="FQ153" s="36"/>
      <c r="FR153" s="36"/>
      <c r="FS153" s="36"/>
      <c r="FT153" s="36"/>
      <c r="FU153" s="36"/>
      <c r="FV153" s="36"/>
      <c r="FW153" s="36"/>
      <c r="FX153" s="36"/>
      <c r="FY153" s="36"/>
      <c r="FZ153" s="36"/>
      <c r="GA153" s="36"/>
      <c r="GB153" s="36"/>
      <c r="GC153" s="36"/>
      <c r="GD153" s="36"/>
      <c r="GE153" s="36"/>
      <c r="GF153" s="36"/>
      <c r="GG153" s="36"/>
      <c r="GH153" s="36"/>
      <c r="GI153" s="36"/>
      <c r="GJ153" s="36"/>
      <c r="GK153" s="36"/>
      <c r="GL153" s="36"/>
      <c r="GM153" s="36"/>
      <c r="GN153" s="36"/>
      <c r="GO153" s="36"/>
      <c r="GP153" s="36"/>
      <c r="GQ153" s="36"/>
      <c r="GR153" s="36"/>
      <c r="GS153" s="36"/>
      <c r="GT153" s="36"/>
      <c r="GU153" s="36"/>
      <c r="GV153" s="36"/>
      <c r="GW153" s="36"/>
      <c r="GX153" s="36"/>
      <c r="GY153" s="36"/>
    </row>
    <row r="154" spans="1:207" ht="25.5" customHeight="1" x14ac:dyDescent="0.2">
      <c r="A154" s="63">
        <v>644600</v>
      </c>
      <c r="B154" s="131" t="s">
        <v>610</v>
      </c>
      <c r="C154" s="29">
        <v>0.17</v>
      </c>
      <c r="D154" s="45">
        <v>0</v>
      </c>
      <c r="E154" s="45">
        <v>4</v>
      </c>
      <c r="F154" s="45" t="s">
        <v>241</v>
      </c>
      <c r="G154" s="45" t="s">
        <v>27</v>
      </c>
      <c r="H154" s="32">
        <v>42055</v>
      </c>
      <c r="I154" s="45" t="s">
        <v>28</v>
      </c>
      <c r="J154" s="45" t="s">
        <v>242</v>
      </c>
      <c r="K154" s="45">
        <v>4</v>
      </c>
      <c r="L154" s="69">
        <v>23.52941176470588</v>
      </c>
      <c r="M154" s="45" t="s">
        <v>13</v>
      </c>
      <c r="N154" s="35" t="s">
        <v>19</v>
      </c>
      <c r="O154" s="125" t="s">
        <v>38</v>
      </c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36"/>
      <c r="AM154" s="36"/>
      <c r="AN154" s="36"/>
      <c r="AO154" s="36"/>
      <c r="AP154" s="36"/>
      <c r="AQ154" s="36"/>
      <c r="AR154" s="36"/>
      <c r="AS154" s="36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  <c r="BF154" s="36"/>
      <c r="BG154" s="36"/>
      <c r="BH154" s="36"/>
      <c r="BI154" s="36"/>
      <c r="BJ154" s="36"/>
      <c r="BK154" s="36"/>
      <c r="BL154" s="36"/>
      <c r="BM154" s="36"/>
      <c r="BN154" s="36"/>
      <c r="BO154" s="36"/>
      <c r="BP154" s="36"/>
      <c r="BQ154" s="36"/>
      <c r="BR154" s="36"/>
      <c r="BS154" s="36"/>
      <c r="BT154" s="36"/>
      <c r="BU154" s="36"/>
      <c r="BV154" s="36"/>
      <c r="BW154" s="36"/>
      <c r="BX154" s="36"/>
      <c r="BY154" s="36"/>
      <c r="BZ154" s="36"/>
      <c r="CA154" s="36"/>
      <c r="CB154" s="36"/>
      <c r="CC154" s="36"/>
      <c r="CD154" s="36"/>
      <c r="CE154" s="36"/>
      <c r="CF154" s="36"/>
      <c r="CG154" s="36"/>
      <c r="CH154" s="36"/>
      <c r="CI154" s="36"/>
      <c r="CJ154" s="36"/>
      <c r="CK154" s="36"/>
      <c r="CL154" s="36"/>
      <c r="CM154" s="36"/>
      <c r="CN154" s="36"/>
      <c r="CO154" s="36"/>
      <c r="CP154" s="36"/>
      <c r="CQ154" s="36"/>
      <c r="CR154" s="36"/>
      <c r="CS154" s="36"/>
      <c r="CT154" s="36"/>
      <c r="CU154" s="36"/>
      <c r="CV154" s="36"/>
      <c r="CW154" s="36"/>
      <c r="CX154" s="36"/>
      <c r="CY154" s="36"/>
      <c r="CZ154" s="36"/>
      <c r="DA154" s="36"/>
      <c r="DB154" s="36"/>
      <c r="DC154" s="36"/>
      <c r="DD154" s="36"/>
      <c r="DE154" s="36"/>
      <c r="DF154" s="36"/>
      <c r="DG154" s="36"/>
      <c r="DH154" s="36"/>
      <c r="DI154" s="36"/>
      <c r="DJ154" s="36"/>
      <c r="DK154" s="36"/>
      <c r="DL154" s="36"/>
      <c r="DM154" s="36"/>
      <c r="DN154" s="36"/>
      <c r="DO154" s="36"/>
      <c r="DP154" s="36"/>
      <c r="DQ154" s="36"/>
      <c r="DR154" s="36"/>
      <c r="DS154" s="36"/>
      <c r="DT154" s="36"/>
      <c r="DU154" s="36"/>
      <c r="DV154" s="36"/>
      <c r="DW154" s="36"/>
      <c r="DX154" s="36"/>
      <c r="DY154" s="36"/>
      <c r="DZ154" s="36"/>
      <c r="EA154" s="36"/>
      <c r="EB154" s="36"/>
      <c r="EC154" s="36"/>
      <c r="ED154" s="36"/>
      <c r="EE154" s="36"/>
      <c r="EF154" s="36"/>
      <c r="EG154" s="36"/>
      <c r="EH154" s="36"/>
      <c r="EI154" s="36"/>
      <c r="EJ154" s="36"/>
      <c r="EK154" s="36"/>
      <c r="EL154" s="36"/>
      <c r="EM154" s="36"/>
      <c r="EN154" s="36"/>
      <c r="EO154" s="36"/>
      <c r="EP154" s="36"/>
      <c r="EQ154" s="36"/>
      <c r="ER154" s="36"/>
      <c r="ES154" s="36"/>
      <c r="ET154" s="36"/>
      <c r="EU154" s="36"/>
      <c r="EV154" s="36"/>
      <c r="EW154" s="36"/>
      <c r="EX154" s="36"/>
      <c r="EY154" s="36"/>
      <c r="EZ154" s="36"/>
      <c r="FA154" s="36"/>
      <c r="FB154" s="36"/>
      <c r="FC154" s="36"/>
      <c r="FD154" s="36"/>
      <c r="FE154" s="36"/>
      <c r="FF154" s="36"/>
      <c r="FG154" s="36"/>
      <c r="FH154" s="36"/>
      <c r="FI154" s="36"/>
      <c r="FJ154" s="36"/>
      <c r="FK154" s="36"/>
      <c r="FL154" s="36"/>
      <c r="FM154" s="36"/>
      <c r="FN154" s="36"/>
      <c r="FO154" s="36"/>
      <c r="FP154" s="36"/>
      <c r="FQ154" s="36"/>
      <c r="FR154" s="36"/>
      <c r="FS154" s="36"/>
      <c r="FT154" s="36"/>
      <c r="FU154" s="36"/>
      <c r="FV154" s="36"/>
      <c r="FW154" s="36"/>
      <c r="FX154" s="36"/>
      <c r="FY154" s="36"/>
      <c r="FZ154" s="36"/>
      <c r="GA154" s="36"/>
      <c r="GB154" s="36"/>
      <c r="GC154" s="36"/>
      <c r="GD154" s="36"/>
      <c r="GE154" s="36"/>
      <c r="GF154" s="36"/>
      <c r="GG154" s="36"/>
      <c r="GH154" s="36"/>
      <c r="GI154" s="36"/>
      <c r="GJ154" s="36"/>
      <c r="GK154" s="36"/>
      <c r="GL154" s="36"/>
      <c r="GM154" s="36"/>
      <c r="GN154" s="36"/>
      <c r="GO154" s="36"/>
      <c r="GP154" s="36"/>
      <c r="GQ154" s="36"/>
      <c r="GR154" s="36"/>
      <c r="GS154" s="36"/>
      <c r="GT154" s="36"/>
      <c r="GU154" s="36"/>
      <c r="GV154" s="36"/>
      <c r="GW154" s="36"/>
      <c r="GX154" s="36"/>
      <c r="GY154" s="36"/>
    </row>
    <row r="155" spans="1:207" ht="25.5" customHeight="1" x14ac:dyDescent="0.2">
      <c r="A155" s="28">
        <v>633800</v>
      </c>
      <c r="B155" s="131" t="s">
        <v>605</v>
      </c>
      <c r="C155" s="29">
        <v>0.17</v>
      </c>
      <c r="D155" s="45">
        <v>0</v>
      </c>
      <c r="E155" s="45">
        <v>1</v>
      </c>
      <c r="F155" s="79" t="s">
        <v>260</v>
      </c>
      <c r="G155" s="45" t="s">
        <v>27</v>
      </c>
      <c r="H155" s="61">
        <v>41663</v>
      </c>
      <c r="I155" s="45" t="s">
        <v>28</v>
      </c>
      <c r="J155" s="45" t="s">
        <v>76</v>
      </c>
      <c r="K155" s="45">
        <v>1</v>
      </c>
      <c r="L155" s="69">
        <v>5.8823529411764701</v>
      </c>
      <c r="M155" s="45" t="s">
        <v>13</v>
      </c>
      <c r="N155" s="35" t="s">
        <v>19</v>
      </c>
      <c r="O155" s="125" t="s">
        <v>38</v>
      </c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  <c r="EI155" s="4"/>
      <c r="EJ155" s="4"/>
      <c r="EK155" s="4"/>
      <c r="EL155" s="4"/>
      <c r="EM155" s="4"/>
      <c r="EN155" s="4"/>
      <c r="EO155" s="4"/>
      <c r="EP155" s="4"/>
      <c r="EQ155" s="4"/>
      <c r="ER155" s="4"/>
      <c r="ES155" s="4"/>
      <c r="ET155" s="4"/>
      <c r="EU155" s="4"/>
      <c r="EV155" s="4"/>
      <c r="EW155" s="4"/>
      <c r="EX155" s="4"/>
      <c r="EY155" s="4"/>
      <c r="EZ155" s="4"/>
      <c r="FA155" s="4"/>
      <c r="FB155" s="4"/>
      <c r="FC155" s="4"/>
      <c r="FD155" s="4"/>
      <c r="FE155" s="4"/>
      <c r="FF155" s="4"/>
      <c r="FG155" s="4"/>
      <c r="FH155" s="4"/>
      <c r="FI155" s="4"/>
      <c r="FJ155" s="4"/>
      <c r="FK155" s="4"/>
      <c r="FL155" s="4"/>
      <c r="FM155" s="4"/>
      <c r="FN155" s="4"/>
      <c r="FO155" s="4"/>
      <c r="FP155" s="4"/>
      <c r="FQ155" s="4"/>
      <c r="FR155" s="4"/>
      <c r="FS155" s="4"/>
      <c r="FT155" s="4"/>
      <c r="FU155" s="4"/>
      <c r="FV155" s="4"/>
      <c r="FW155" s="4"/>
      <c r="FX155" s="4"/>
      <c r="FY155" s="4"/>
      <c r="FZ155" s="4"/>
      <c r="GA155" s="4"/>
      <c r="GB155" s="4"/>
      <c r="GC155" s="4"/>
      <c r="GD155" s="4"/>
      <c r="GE155" s="4"/>
      <c r="GF155" s="4"/>
      <c r="GG155" s="4"/>
      <c r="GH155" s="4"/>
      <c r="GI155" s="4"/>
      <c r="GJ155" s="4"/>
      <c r="GK155" s="4"/>
      <c r="GL155" s="4"/>
      <c r="GM155" s="4"/>
      <c r="GN155" s="4"/>
      <c r="GO155" s="4"/>
      <c r="GP155" s="4"/>
      <c r="GQ155" s="4"/>
      <c r="GR155" s="4"/>
      <c r="GS155" s="4"/>
      <c r="GT155" s="4"/>
      <c r="GU155" s="4"/>
      <c r="GV155" s="4"/>
      <c r="GW155" s="4"/>
      <c r="GX155" s="4"/>
      <c r="GY155" s="4"/>
    </row>
    <row r="156" spans="1:207" ht="25.5" customHeight="1" x14ac:dyDescent="0.2">
      <c r="A156" s="28">
        <v>610400</v>
      </c>
      <c r="B156" s="131" t="s">
        <v>261</v>
      </c>
      <c r="C156" s="33">
        <v>0.06</v>
      </c>
      <c r="D156" s="33">
        <v>0</v>
      </c>
      <c r="E156" s="33">
        <v>1</v>
      </c>
      <c r="F156" s="45" t="s">
        <v>457</v>
      </c>
      <c r="G156" s="33" t="s">
        <v>27</v>
      </c>
      <c r="H156" s="34">
        <v>40981</v>
      </c>
      <c r="I156" s="34" t="s">
        <v>28</v>
      </c>
      <c r="J156" s="33" t="s">
        <v>262</v>
      </c>
      <c r="K156" s="33">
        <v>1</v>
      </c>
      <c r="L156" s="69">
        <v>16.666666666666668</v>
      </c>
      <c r="M156" s="33" t="s">
        <v>13</v>
      </c>
      <c r="N156" s="35" t="s">
        <v>85</v>
      </c>
      <c r="O156" s="33" t="s">
        <v>20</v>
      </c>
    </row>
    <row r="157" spans="1:207" ht="25.5" customHeight="1" x14ac:dyDescent="0.2">
      <c r="A157" s="28">
        <v>640900</v>
      </c>
      <c r="B157" s="131" t="s">
        <v>640</v>
      </c>
      <c r="C157" s="29">
        <v>0.19</v>
      </c>
      <c r="D157" s="45">
        <v>0</v>
      </c>
      <c r="E157" s="45">
        <v>18</v>
      </c>
      <c r="F157" s="45" t="s">
        <v>56</v>
      </c>
      <c r="G157" s="45" t="s">
        <v>27</v>
      </c>
      <c r="H157" s="32">
        <v>41796</v>
      </c>
      <c r="I157" s="45" t="s">
        <v>28</v>
      </c>
      <c r="J157" s="45" t="s">
        <v>57</v>
      </c>
      <c r="K157" s="45">
        <v>18</v>
      </c>
      <c r="L157" s="69">
        <v>94.73684210526315</v>
      </c>
      <c r="M157" s="45" t="s">
        <v>13</v>
      </c>
      <c r="N157" s="35" t="s">
        <v>52</v>
      </c>
      <c r="O157" s="125" t="s">
        <v>58</v>
      </c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  <c r="EI157" s="4"/>
      <c r="EJ157" s="4"/>
      <c r="EK157" s="4"/>
      <c r="EL157" s="4"/>
      <c r="EM157" s="4"/>
      <c r="EN157" s="4"/>
      <c r="EO157" s="4"/>
      <c r="EP157" s="4"/>
      <c r="EQ157" s="4"/>
      <c r="ER157" s="4"/>
      <c r="ES157" s="4"/>
      <c r="ET157" s="4"/>
      <c r="EU157" s="4"/>
      <c r="EV157" s="4"/>
      <c r="EW157" s="4"/>
      <c r="EX157" s="4"/>
      <c r="EY157" s="4"/>
      <c r="EZ157" s="4"/>
      <c r="FA157" s="4"/>
      <c r="FB157" s="4"/>
      <c r="FC157" s="4"/>
      <c r="FD157" s="4"/>
      <c r="FE157" s="4"/>
      <c r="FF157" s="4"/>
      <c r="FG157" s="4"/>
      <c r="FH157" s="4"/>
      <c r="FI157" s="4"/>
      <c r="FJ157" s="4"/>
      <c r="FK157" s="4"/>
      <c r="FL157" s="4"/>
      <c r="FM157" s="4"/>
      <c r="FN157" s="4"/>
      <c r="FO157" s="4"/>
      <c r="FP157" s="4"/>
      <c r="FQ157" s="4"/>
      <c r="FR157" s="4"/>
      <c r="FS157" s="4"/>
      <c r="FT157" s="4"/>
      <c r="FU157" s="4"/>
      <c r="FV157" s="4"/>
      <c r="FW157" s="4"/>
      <c r="FX157" s="4"/>
      <c r="FY157" s="4"/>
      <c r="FZ157" s="4"/>
      <c r="GA157" s="4"/>
      <c r="GB157" s="4"/>
      <c r="GC157" s="4"/>
      <c r="GD157" s="4"/>
      <c r="GE157" s="4"/>
      <c r="GF157" s="4"/>
      <c r="GG157" s="4"/>
      <c r="GH157" s="4"/>
      <c r="GI157" s="4"/>
      <c r="GJ157" s="4"/>
      <c r="GK157" s="4"/>
      <c r="GL157" s="4"/>
      <c r="GM157" s="4"/>
      <c r="GN157" s="4"/>
      <c r="GO157" s="4"/>
      <c r="GP157" s="4"/>
      <c r="GQ157" s="4"/>
      <c r="GR157" s="4"/>
      <c r="GS157" s="4"/>
      <c r="GT157" s="4"/>
      <c r="GU157" s="4"/>
      <c r="GV157" s="4"/>
      <c r="GW157" s="4"/>
      <c r="GX157" s="4"/>
      <c r="GY157" s="4"/>
    </row>
    <row r="158" spans="1:207" ht="25.5" customHeight="1" x14ac:dyDescent="0.2">
      <c r="A158" s="28">
        <v>604100</v>
      </c>
      <c r="B158" s="131" t="s">
        <v>117</v>
      </c>
      <c r="C158" s="38">
        <v>0.4</v>
      </c>
      <c r="D158" s="33">
        <v>0</v>
      </c>
      <c r="E158" s="33">
        <v>1</v>
      </c>
      <c r="F158" s="45" t="s">
        <v>470</v>
      </c>
      <c r="G158" s="33" t="s">
        <v>27</v>
      </c>
      <c r="H158" s="34">
        <v>40660</v>
      </c>
      <c r="I158" s="34" t="s">
        <v>28</v>
      </c>
      <c r="J158" s="33" t="s">
        <v>76</v>
      </c>
      <c r="K158" s="33">
        <v>1</v>
      </c>
      <c r="L158" s="69">
        <v>2.5</v>
      </c>
      <c r="M158" s="33" t="s">
        <v>13</v>
      </c>
      <c r="N158" s="35" t="s">
        <v>52</v>
      </c>
      <c r="O158" s="33" t="s">
        <v>58</v>
      </c>
    </row>
    <row r="159" spans="1:207" ht="25.5" customHeight="1" x14ac:dyDescent="0.2">
      <c r="A159" s="35">
        <v>595100</v>
      </c>
      <c r="B159" s="131" t="s">
        <v>118</v>
      </c>
      <c r="C159" s="38">
        <v>0.16</v>
      </c>
      <c r="D159" s="33">
        <v>0</v>
      </c>
      <c r="E159" s="33">
        <v>1</v>
      </c>
      <c r="F159" s="125" t="s">
        <v>469</v>
      </c>
      <c r="G159" s="33" t="s">
        <v>27</v>
      </c>
      <c r="H159" s="55">
        <v>40977</v>
      </c>
      <c r="I159" s="34" t="s">
        <v>28</v>
      </c>
      <c r="J159" s="33" t="s">
        <v>76</v>
      </c>
      <c r="K159" s="33">
        <v>1</v>
      </c>
      <c r="L159" s="69">
        <v>6.25</v>
      </c>
      <c r="M159" s="33" t="s">
        <v>13</v>
      </c>
      <c r="N159" s="54" t="s">
        <v>52</v>
      </c>
      <c r="O159" s="33" t="s">
        <v>58</v>
      </c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36"/>
      <c r="AM159" s="36"/>
      <c r="AN159" s="36"/>
      <c r="AO159" s="36"/>
      <c r="AP159" s="36"/>
      <c r="AQ159" s="36"/>
      <c r="AR159" s="36"/>
      <c r="AS159" s="36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  <c r="BF159" s="36"/>
      <c r="BG159" s="36"/>
      <c r="BH159" s="36"/>
      <c r="BI159" s="36"/>
      <c r="BJ159" s="36"/>
      <c r="BK159" s="36"/>
      <c r="BL159" s="36"/>
      <c r="BM159" s="36"/>
      <c r="BN159" s="36"/>
      <c r="BO159" s="36"/>
      <c r="BP159" s="36"/>
      <c r="BQ159" s="36"/>
      <c r="BR159" s="36"/>
      <c r="BS159" s="36"/>
      <c r="BT159" s="36"/>
      <c r="BU159" s="36"/>
      <c r="BV159" s="36"/>
      <c r="BW159" s="36"/>
      <c r="BX159" s="36"/>
      <c r="BY159" s="36"/>
      <c r="BZ159" s="36"/>
      <c r="CA159" s="36"/>
      <c r="CB159" s="36"/>
      <c r="CC159" s="36"/>
      <c r="CD159" s="36"/>
      <c r="CE159" s="36"/>
      <c r="CF159" s="36"/>
      <c r="CG159" s="36"/>
      <c r="CH159" s="36"/>
      <c r="CI159" s="36"/>
      <c r="CJ159" s="36"/>
      <c r="CK159" s="36"/>
      <c r="CL159" s="36"/>
      <c r="CM159" s="36"/>
      <c r="CN159" s="36"/>
      <c r="CO159" s="36"/>
      <c r="CP159" s="36"/>
      <c r="CQ159" s="36"/>
      <c r="CR159" s="36"/>
      <c r="CS159" s="36"/>
      <c r="CT159" s="36"/>
      <c r="CU159" s="36"/>
      <c r="CV159" s="36"/>
      <c r="CW159" s="36"/>
      <c r="CX159" s="36"/>
      <c r="CY159" s="36"/>
      <c r="CZ159" s="36"/>
      <c r="DA159" s="36"/>
      <c r="DB159" s="36"/>
      <c r="DC159" s="36"/>
      <c r="DD159" s="36"/>
      <c r="DE159" s="36"/>
      <c r="DF159" s="36"/>
      <c r="DG159" s="36"/>
      <c r="DH159" s="36"/>
      <c r="DI159" s="36"/>
      <c r="DJ159" s="36"/>
      <c r="DK159" s="36"/>
      <c r="DL159" s="36"/>
      <c r="DM159" s="36"/>
      <c r="DN159" s="36"/>
      <c r="DO159" s="36"/>
      <c r="DP159" s="36"/>
      <c r="DQ159" s="36"/>
      <c r="DR159" s="36"/>
      <c r="DS159" s="36"/>
      <c r="DT159" s="36"/>
      <c r="DU159" s="36"/>
      <c r="DV159" s="36"/>
      <c r="DW159" s="36"/>
      <c r="DX159" s="36"/>
      <c r="DY159" s="36"/>
      <c r="DZ159" s="36"/>
      <c r="EA159" s="36"/>
      <c r="EB159" s="36"/>
      <c r="EC159" s="36"/>
      <c r="ED159" s="36"/>
      <c r="EE159" s="36"/>
      <c r="EF159" s="36"/>
      <c r="EG159" s="36"/>
      <c r="EH159" s="36"/>
      <c r="EI159" s="36"/>
      <c r="EJ159" s="36"/>
      <c r="EK159" s="36"/>
      <c r="EL159" s="36"/>
      <c r="EM159" s="36"/>
      <c r="EN159" s="36"/>
      <c r="EO159" s="36"/>
      <c r="EP159" s="36"/>
      <c r="EQ159" s="36"/>
      <c r="ER159" s="36"/>
      <c r="ES159" s="36"/>
      <c r="ET159" s="36"/>
      <c r="EU159" s="36"/>
      <c r="EV159" s="36"/>
      <c r="EW159" s="36"/>
      <c r="EX159" s="36"/>
      <c r="EY159" s="36"/>
      <c r="EZ159" s="36"/>
      <c r="FA159" s="36"/>
      <c r="FB159" s="36"/>
      <c r="FC159" s="36"/>
      <c r="FD159" s="36"/>
      <c r="FE159" s="36"/>
      <c r="FF159" s="36"/>
      <c r="FG159" s="36"/>
      <c r="FH159" s="36"/>
      <c r="FI159" s="36"/>
      <c r="FJ159" s="36"/>
      <c r="FK159" s="36"/>
      <c r="FL159" s="36"/>
      <c r="FM159" s="36"/>
      <c r="FN159" s="36"/>
      <c r="FO159" s="36"/>
      <c r="FP159" s="36"/>
      <c r="FQ159" s="36"/>
      <c r="FR159" s="36"/>
      <c r="FS159" s="36"/>
      <c r="FT159" s="36"/>
      <c r="FU159" s="36"/>
      <c r="FV159" s="36"/>
      <c r="FW159" s="36"/>
      <c r="FX159" s="36"/>
      <c r="FY159" s="36"/>
      <c r="FZ159" s="36"/>
      <c r="GA159" s="36"/>
      <c r="GB159" s="36"/>
      <c r="GC159" s="36"/>
      <c r="GD159" s="36"/>
      <c r="GE159" s="36"/>
      <c r="GF159" s="36"/>
      <c r="GG159" s="36"/>
      <c r="GH159" s="36"/>
      <c r="GI159" s="36"/>
      <c r="GJ159" s="36"/>
      <c r="GK159" s="36"/>
      <c r="GL159" s="36"/>
      <c r="GM159" s="36"/>
      <c r="GN159" s="36"/>
      <c r="GO159" s="36"/>
      <c r="GP159" s="36"/>
      <c r="GQ159" s="36"/>
      <c r="GR159" s="36"/>
      <c r="GS159" s="36"/>
      <c r="GT159" s="36"/>
      <c r="GU159" s="36"/>
      <c r="GV159" s="36"/>
      <c r="GW159" s="36"/>
      <c r="GX159" s="36"/>
      <c r="GY159" s="36"/>
    </row>
    <row r="160" spans="1:207" ht="25.5" customHeight="1" x14ac:dyDescent="0.2">
      <c r="A160" s="28">
        <v>626600</v>
      </c>
      <c r="B160" s="131" t="s">
        <v>635</v>
      </c>
      <c r="C160" s="29">
        <v>0.15</v>
      </c>
      <c r="D160" s="45">
        <v>0</v>
      </c>
      <c r="E160" s="45">
        <v>3</v>
      </c>
      <c r="F160" s="45" t="s">
        <v>144</v>
      </c>
      <c r="G160" s="45" t="s">
        <v>27</v>
      </c>
      <c r="H160" s="31">
        <v>41437</v>
      </c>
      <c r="I160" s="45" t="s">
        <v>28</v>
      </c>
      <c r="J160" s="45" t="s">
        <v>131</v>
      </c>
      <c r="K160" s="45">
        <v>3</v>
      </c>
      <c r="L160" s="69">
        <v>20</v>
      </c>
      <c r="M160" s="45" t="s">
        <v>13</v>
      </c>
      <c r="N160" s="35" t="s">
        <v>52</v>
      </c>
      <c r="O160" s="33" t="s">
        <v>58</v>
      </c>
    </row>
    <row r="161" spans="1:207" ht="25.5" customHeight="1" x14ac:dyDescent="0.2">
      <c r="A161" s="28">
        <v>604900</v>
      </c>
      <c r="B161" s="131" t="s">
        <v>171</v>
      </c>
      <c r="C161" s="33">
        <v>0.2</v>
      </c>
      <c r="D161" s="33">
        <v>0</v>
      </c>
      <c r="E161" s="33">
        <v>1</v>
      </c>
      <c r="F161" s="118" t="s">
        <v>172</v>
      </c>
      <c r="G161" s="33" t="s">
        <v>27</v>
      </c>
      <c r="H161" s="34">
        <v>41684</v>
      </c>
      <c r="I161" s="34" t="s">
        <v>28</v>
      </c>
      <c r="J161" s="33" t="s">
        <v>76</v>
      </c>
      <c r="K161" s="33">
        <v>1</v>
      </c>
      <c r="L161" s="69">
        <v>5</v>
      </c>
      <c r="M161" s="33" t="s">
        <v>13</v>
      </c>
      <c r="N161" s="35" t="s">
        <v>52</v>
      </c>
      <c r="O161" s="33" t="s">
        <v>58</v>
      </c>
    </row>
    <row r="162" spans="1:207" ht="25.5" customHeight="1" x14ac:dyDescent="0.2">
      <c r="A162" s="28">
        <v>638500</v>
      </c>
      <c r="B162" s="131" t="s">
        <v>621</v>
      </c>
      <c r="C162" s="58">
        <v>0.28999999999999998</v>
      </c>
      <c r="D162" s="59">
        <v>0</v>
      </c>
      <c r="E162" s="59">
        <v>27</v>
      </c>
      <c r="F162" s="45" t="s">
        <v>204</v>
      </c>
      <c r="G162" s="59" t="s">
        <v>27</v>
      </c>
      <c r="H162" s="52">
        <v>41878</v>
      </c>
      <c r="I162" s="59" t="s">
        <v>28</v>
      </c>
      <c r="J162" s="45" t="s">
        <v>57</v>
      </c>
      <c r="K162" s="45">
        <v>27</v>
      </c>
      <c r="L162" s="69">
        <v>93.103448275862078</v>
      </c>
      <c r="M162" s="45" t="s">
        <v>13</v>
      </c>
      <c r="N162" s="35" t="s">
        <v>52</v>
      </c>
      <c r="O162" s="33" t="s">
        <v>58</v>
      </c>
    </row>
    <row r="163" spans="1:207" ht="25.5" customHeight="1" x14ac:dyDescent="0.2">
      <c r="A163" s="35">
        <v>632800</v>
      </c>
      <c r="B163" s="131" t="s">
        <v>618</v>
      </c>
      <c r="C163" s="29">
        <v>0.06</v>
      </c>
      <c r="D163" s="45">
        <v>0</v>
      </c>
      <c r="E163" s="45">
        <v>5</v>
      </c>
      <c r="F163" s="118" t="s">
        <v>211</v>
      </c>
      <c r="G163" s="45" t="s">
        <v>27</v>
      </c>
      <c r="H163" s="31">
        <v>41974</v>
      </c>
      <c r="I163" s="45" t="s">
        <v>28</v>
      </c>
      <c r="J163" s="45" t="s">
        <v>212</v>
      </c>
      <c r="K163" s="45">
        <v>5</v>
      </c>
      <c r="L163" s="69">
        <v>83.333333333333343</v>
      </c>
      <c r="M163" s="45" t="s">
        <v>13</v>
      </c>
      <c r="N163" s="35" t="s">
        <v>52</v>
      </c>
      <c r="O163" s="33" t="s">
        <v>58</v>
      </c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  <c r="EI163" s="4"/>
      <c r="EJ163" s="4"/>
      <c r="EK163" s="4"/>
      <c r="EL163" s="4"/>
      <c r="EM163" s="4"/>
      <c r="EN163" s="4"/>
      <c r="EO163" s="4"/>
      <c r="EP163" s="4"/>
      <c r="EQ163" s="4"/>
      <c r="ER163" s="4"/>
      <c r="ES163" s="4"/>
      <c r="ET163" s="4"/>
      <c r="EU163" s="4"/>
      <c r="EV163" s="4"/>
      <c r="EW163" s="4"/>
      <c r="EX163" s="4"/>
      <c r="EY163" s="4"/>
      <c r="EZ163" s="4"/>
      <c r="FA163" s="4"/>
      <c r="FB163" s="4"/>
      <c r="FC163" s="4"/>
      <c r="FD163" s="4"/>
      <c r="FE163" s="4"/>
      <c r="FF163" s="4"/>
      <c r="FG163" s="4"/>
      <c r="FH163" s="4"/>
      <c r="FI163" s="4"/>
      <c r="FJ163" s="4"/>
      <c r="FK163" s="4"/>
      <c r="FL163" s="4"/>
      <c r="FM163" s="4"/>
      <c r="FN163" s="4"/>
      <c r="FO163" s="4"/>
      <c r="FP163" s="4"/>
      <c r="FQ163" s="4"/>
      <c r="FR163" s="4"/>
      <c r="FS163" s="4"/>
      <c r="FT163" s="4"/>
      <c r="FU163" s="4"/>
      <c r="FV163" s="4"/>
      <c r="FW163" s="4"/>
      <c r="FX163" s="4"/>
      <c r="FY163" s="4"/>
      <c r="FZ163" s="4"/>
      <c r="GA163" s="4"/>
      <c r="GB163" s="4"/>
      <c r="GC163" s="4"/>
      <c r="GD163" s="4"/>
      <c r="GE163" s="4"/>
      <c r="GF163" s="4"/>
      <c r="GG163" s="4"/>
      <c r="GH163" s="4"/>
      <c r="GI163" s="4"/>
      <c r="GJ163" s="4"/>
      <c r="GK163" s="4"/>
      <c r="GL163" s="4"/>
      <c r="GM163" s="4"/>
      <c r="GN163" s="4"/>
      <c r="GO163" s="4"/>
      <c r="GP163" s="4"/>
      <c r="GQ163" s="4"/>
      <c r="GR163" s="4"/>
      <c r="GS163" s="4"/>
      <c r="GT163" s="4"/>
      <c r="GU163" s="4"/>
      <c r="GV163" s="4"/>
      <c r="GW163" s="4"/>
      <c r="GX163" s="4"/>
      <c r="GY163" s="4"/>
    </row>
    <row r="164" spans="1:207" ht="25.5" customHeight="1" x14ac:dyDescent="0.2">
      <c r="A164" s="28">
        <v>642000</v>
      </c>
      <c r="B164" s="131" t="s">
        <v>615</v>
      </c>
      <c r="C164" s="29">
        <v>0.06</v>
      </c>
      <c r="D164" s="45">
        <v>0</v>
      </c>
      <c r="E164" s="45">
        <v>5</v>
      </c>
      <c r="F164" s="79" t="s">
        <v>220</v>
      </c>
      <c r="G164" s="45" t="s">
        <v>27</v>
      </c>
      <c r="H164" s="32">
        <v>42011</v>
      </c>
      <c r="I164" s="45" t="s">
        <v>28</v>
      </c>
      <c r="J164" s="45" t="s">
        <v>76</v>
      </c>
      <c r="K164" s="45">
        <v>5</v>
      </c>
      <c r="L164" s="69">
        <v>83.333333333333343</v>
      </c>
      <c r="M164" s="45" t="s">
        <v>13</v>
      </c>
      <c r="N164" s="35" t="s">
        <v>52</v>
      </c>
      <c r="O164" s="125" t="s">
        <v>58</v>
      </c>
    </row>
    <row r="165" spans="1:207" ht="25.5" customHeight="1" x14ac:dyDescent="0.2">
      <c r="A165" s="28">
        <v>625900</v>
      </c>
      <c r="B165" s="131" t="s">
        <v>604</v>
      </c>
      <c r="C165" s="29">
        <v>0.12</v>
      </c>
      <c r="D165" s="45">
        <v>0</v>
      </c>
      <c r="E165" s="45">
        <v>1</v>
      </c>
      <c r="F165" s="118" t="s">
        <v>265</v>
      </c>
      <c r="G165" s="45" t="s">
        <v>27</v>
      </c>
      <c r="H165" s="31">
        <v>41425</v>
      </c>
      <c r="I165" s="45" t="s">
        <v>28</v>
      </c>
      <c r="J165" s="45" t="s">
        <v>76</v>
      </c>
      <c r="K165" s="45">
        <v>0.12</v>
      </c>
      <c r="L165" s="69">
        <v>1</v>
      </c>
      <c r="M165" s="45" t="s">
        <v>13</v>
      </c>
      <c r="N165" s="35" t="s">
        <v>52</v>
      </c>
      <c r="O165" s="33" t="s">
        <v>58</v>
      </c>
    </row>
    <row r="166" spans="1:207" ht="25.5" customHeight="1" x14ac:dyDescent="0.2">
      <c r="A166" s="28">
        <v>616700</v>
      </c>
      <c r="B166" s="131" t="s">
        <v>603</v>
      </c>
      <c r="C166" s="29">
        <v>0.08</v>
      </c>
      <c r="D166" s="45">
        <v>0</v>
      </c>
      <c r="E166" s="45">
        <v>1</v>
      </c>
      <c r="F166" s="118" t="s">
        <v>267</v>
      </c>
      <c r="G166" s="45" t="s">
        <v>27</v>
      </c>
      <c r="H166" s="31">
        <v>41729</v>
      </c>
      <c r="I166" s="45" t="s">
        <v>28</v>
      </c>
      <c r="J166" s="33" t="s">
        <v>76</v>
      </c>
      <c r="K166" s="45">
        <v>1</v>
      </c>
      <c r="L166" s="69">
        <v>12.5</v>
      </c>
      <c r="M166" s="45" t="s">
        <v>13</v>
      </c>
      <c r="N166" s="35" t="s">
        <v>52</v>
      </c>
      <c r="O166" s="33" t="s">
        <v>58</v>
      </c>
    </row>
    <row r="167" spans="1:207" s="4" customFormat="1" ht="25.5" customHeight="1" x14ac:dyDescent="0.2">
      <c r="A167" s="28">
        <v>609500</v>
      </c>
      <c r="B167" s="131" t="s">
        <v>290</v>
      </c>
      <c r="C167" s="33">
        <v>0.12</v>
      </c>
      <c r="D167" s="33">
        <v>0</v>
      </c>
      <c r="E167" s="33">
        <v>1</v>
      </c>
      <c r="F167" s="45" t="s">
        <v>455</v>
      </c>
      <c r="G167" s="33" t="s">
        <v>27</v>
      </c>
      <c r="H167" s="34">
        <v>40956</v>
      </c>
      <c r="I167" s="34" t="s">
        <v>28</v>
      </c>
      <c r="J167" s="33" t="s">
        <v>76</v>
      </c>
      <c r="K167" s="33">
        <v>1</v>
      </c>
      <c r="L167" s="69">
        <v>8.3333333333333339</v>
      </c>
      <c r="M167" s="33" t="s">
        <v>13</v>
      </c>
      <c r="N167" s="35" t="s">
        <v>52</v>
      </c>
      <c r="O167" s="33" t="s">
        <v>20</v>
      </c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8"/>
      <c r="BV167" s="8"/>
      <c r="BW167" s="8"/>
      <c r="BX167" s="8"/>
      <c r="BY167" s="8"/>
      <c r="BZ167" s="8"/>
      <c r="CA167" s="8"/>
      <c r="CB167" s="8"/>
      <c r="CC167" s="8"/>
      <c r="CD167" s="8"/>
      <c r="CE167" s="8"/>
      <c r="CF167" s="8"/>
      <c r="CG167" s="8"/>
      <c r="CH167" s="8"/>
      <c r="CI167" s="8"/>
      <c r="CJ167" s="8"/>
      <c r="CK167" s="8"/>
      <c r="CL167" s="8"/>
      <c r="CM167" s="8"/>
      <c r="CN167" s="8"/>
      <c r="CO167" s="8"/>
      <c r="CP167" s="8"/>
      <c r="CQ167" s="8"/>
      <c r="CR167" s="8"/>
      <c r="CS167" s="8"/>
      <c r="CT167" s="8"/>
      <c r="CU167" s="8"/>
      <c r="CV167" s="8"/>
      <c r="CW167" s="8"/>
      <c r="CX167" s="8"/>
      <c r="CY167" s="8"/>
      <c r="CZ167" s="8"/>
      <c r="DA167" s="8"/>
      <c r="DB167" s="8"/>
      <c r="DC167" s="8"/>
      <c r="DD167" s="8"/>
      <c r="DE167" s="8"/>
      <c r="DF167" s="8"/>
      <c r="DG167" s="8"/>
      <c r="DH167" s="8"/>
      <c r="DI167" s="8"/>
      <c r="DJ167" s="8"/>
      <c r="DK167" s="8"/>
      <c r="DL167" s="8"/>
      <c r="DM167" s="8"/>
      <c r="DN167" s="8"/>
      <c r="DO167" s="8"/>
      <c r="DP167" s="8"/>
      <c r="DQ167" s="8"/>
      <c r="DR167" s="8"/>
      <c r="DS167" s="8"/>
      <c r="DT167" s="8"/>
      <c r="DU167" s="8"/>
      <c r="DV167" s="8"/>
      <c r="DW167" s="8"/>
      <c r="DX167" s="8"/>
      <c r="DY167" s="8"/>
      <c r="DZ167" s="8"/>
      <c r="EA167" s="8"/>
      <c r="EB167" s="8"/>
      <c r="EC167" s="8"/>
      <c r="ED167" s="8"/>
      <c r="EE167" s="8"/>
      <c r="EF167" s="8"/>
      <c r="EG167" s="8"/>
      <c r="EH167" s="8"/>
      <c r="EI167" s="8"/>
      <c r="EJ167" s="8"/>
      <c r="EK167" s="8"/>
      <c r="EL167" s="8"/>
      <c r="EM167" s="8"/>
      <c r="EN167" s="8"/>
      <c r="EO167" s="8"/>
      <c r="EP167" s="8"/>
      <c r="EQ167" s="8"/>
      <c r="ER167" s="8"/>
      <c r="ES167" s="8"/>
      <c r="ET167" s="8"/>
      <c r="EU167" s="8"/>
      <c r="EV167" s="8"/>
      <c r="EW167" s="8"/>
      <c r="EX167" s="8"/>
      <c r="EY167" s="8"/>
      <c r="EZ167" s="8"/>
      <c r="FA167" s="8"/>
      <c r="FB167" s="8"/>
      <c r="FC167" s="8"/>
      <c r="FD167" s="8"/>
      <c r="FE167" s="8"/>
      <c r="FF167" s="8"/>
      <c r="FG167" s="8"/>
      <c r="FH167" s="8"/>
      <c r="FI167" s="8"/>
      <c r="FJ167" s="8"/>
      <c r="FK167" s="8"/>
      <c r="FL167" s="8"/>
      <c r="FM167" s="8"/>
      <c r="FN167" s="8"/>
      <c r="FO167" s="8"/>
      <c r="FP167" s="8"/>
      <c r="FQ167" s="8"/>
      <c r="FR167" s="8"/>
      <c r="FS167" s="8"/>
      <c r="FT167" s="8"/>
      <c r="FU167" s="8"/>
      <c r="FV167" s="8"/>
      <c r="FW167" s="8"/>
      <c r="FX167" s="8"/>
      <c r="FY167" s="8"/>
      <c r="FZ167" s="8"/>
      <c r="GA167" s="8"/>
      <c r="GB167" s="8"/>
      <c r="GC167" s="8"/>
      <c r="GD167" s="8"/>
      <c r="GE167" s="8"/>
      <c r="GF167" s="8"/>
      <c r="GG167" s="8"/>
      <c r="GH167" s="8"/>
      <c r="GI167" s="8"/>
      <c r="GJ167" s="8"/>
      <c r="GK167" s="8"/>
      <c r="GL167" s="8"/>
      <c r="GM167" s="8"/>
      <c r="GN167" s="8"/>
      <c r="GO167" s="8"/>
      <c r="GP167" s="8"/>
      <c r="GQ167" s="8"/>
      <c r="GR167" s="8"/>
      <c r="GS167" s="8"/>
      <c r="GT167" s="8"/>
      <c r="GU167" s="8"/>
      <c r="GV167" s="8"/>
      <c r="GW167" s="8"/>
      <c r="GX167" s="8"/>
      <c r="GY167" s="8"/>
    </row>
    <row r="168" spans="1:207" ht="25.5" customHeight="1" x14ac:dyDescent="0.2">
      <c r="A168" s="57">
        <v>626300</v>
      </c>
      <c r="B168" s="131" t="s">
        <v>598</v>
      </c>
      <c r="C168" s="58">
        <v>0.16</v>
      </c>
      <c r="D168" s="45">
        <v>0</v>
      </c>
      <c r="E168" s="45">
        <v>1</v>
      </c>
      <c r="F168" s="120" t="s">
        <v>293</v>
      </c>
      <c r="G168" s="45" t="s">
        <v>27</v>
      </c>
      <c r="H168" s="31">
        <v>41935</v>
      </c>
      <c r="I168" s="59" t="s">
        <v>28</v>
      </c>
      <c r="J168" s="59" t="s">
        <v>76</v>
      </c>
      <c r="K168" s="59">
        <v>1</v>
      </c>
      <c r="L168" s="69">
        <v>6.25</v>
      </c>
      <c r="M168" s="59" t="s">
        <v>13</v>
      </c>
      <c r="N168" s="139" t="s">
        <v>52</v>
      </c>
      <c r="O168" s="33" t="s">
        <v>58</v>
      </c>
    </row>
    <row r="169" spans="1:207" ht="25.5" customHeight="1" x14ac:dyDescent="0.2">
      <c r="A169" s="28">
        <v>628400</v>
      </c>
      <c r="B169" s="131" t="s">
        <v>596</v>
      </c>
      <c r="C169" s="29">
        <v>1.2</v>
      </c>
      <c r="D169" s="45">
        <v>0</v>
      </c>
      <c r="E169" s="45">
        <v>1</v>
      </c>
      <c r="F169" s="118" t="s">
        <v>292</v>
      </c>
      <c r="G169" s="45" t="s">
        <v>27</v>
      </c>
      <c r="H169" s="31">
        <v>41625</v>
      </c>
      <c r="I169" s="45" t="s">
        <v>28</v>
      </c>
      <c r="J169" s="45" t="s">
        <v>51</v>
      </c>
      <c r="K169" s="45">
        <v>1</v>
      </c>
      <c r="L169" s="69">
        <v>0.83333333333333337</v>
      </c>
      <c r="M169" s="45" t="s">
        <v>13</v>
      </c>
      <c r="N169" s="35" t="s">
        <v>52</v>
      </c>
      <c r="O169" s="125" t="s">
        <v>20</v>
      </c>
    </row>
    <row r="170" spans="1:207" ht="25.5" customHeight="1" x14ac:dyDescent="0.2">
      <c r="A170" s="35">
        <v>618400</v>
      </c>
      <c r="B170" s="131" t="s">
        <v>626</v>
      </c>
      <c r="C170" s="29">
        <v>0.02</v>
      </c>
      <c r="D170" s="45">
        <v>0</v>
      </c>
      <c r="E170" s="45">
        <v>1</v>
      </c>
      <c r="F170" s="120" t="s">
        <v>179</v>
      </c>
      <c r="G170" s="45" t="s">
        <v>27</v>
      </c>
      <c r="H170" s="31">
        <v>41743</v>
      </c>
      <c r="I170" s="45" t="s">
        <v>28</v>
      </c>
      <c r="J170" s="45" t="s">
        <v>180</v>
      </c>
      <c r="K170" s="45">
        <v>1</v>
      </c>
      <c r="L170" s="69">
        <v>50</v>
      </c>
      <c r="M170" s="45" t="s">
        <v>13</v>
      </c>
      <c r="N170" s="35" t="s">
        <v>54</v>
      </c>
      <c r="O170" s="125" t="s">
        <v>43</v>
      </c>
    </row>
    <row r="171" spans="1:207" ht="25.5" customHeight="1" x14ac:dyDescent="0.2">
      <c r="A171" s="63">
        <v>645600</v>
      </c>
      <c r="B171" s="131" t="s">
        <v>608</v>
      </c>
      <c r="C171" s="29">
        <v>0.19</v>
      </c>
      <c r="D171" s="45">
        <v>0</v>
      </c>
      <c r="E171" s="45">
        <v>2</v>
      </c>
      <c r="F171" s="45" t="s">
        <v>247</v>
      </c>
      <c r="G171" s="45" t="s">
        <v>27</v>
      </c>
      <c r="H171" s="62">
        <v>42083</v>
      </c>
      <c r="I171" s="45" t="s">
        <v>28</v>
      </c>
      <c r="J171" s="45" t="s">
        <v>76</v>
      </c>
      <c r="K171" s="45">
        <v>2</v>
      </c>
      <c r="L171" s="69">
        <v>10.526315789473685</v>
      </c>
      <c r="M171" s="45" t="s">
        <v>13</v>
      </c>
      <c r="N171" s="35" t="s">
        <v>54</v>
      </c>
      <c r="O171" s="125" t="s">
        <v>43</v>
      </c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36"/>
      <c r="AM171" s="36"/>
      <c r="AN171" s="36"/>
      <c r="AO171" s="36"/>
      <c r="AP171" s="36"/>
      <c r="AQ171" s="36"/>
      <c r="AR171" s="36"/>
      <c r="AS171" s="36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  <c r="BF171" s="36"/>
      <c r="BG171" s="36"/>
      <c r="BH171" s="36"/>
      <c r="BI171" s="36"/>
      <c r="BJ171" s="36"/>
      <c r="BK171" s="36"/>
      <c r="BL171" s="36"/>
      <c r="BM171" s="36"/>
      <c r="BN171" s="36"/>
      <c r="BO171" s="36"/>
      <c r="BP171" s="36"/>
      <c r="BQ171" s="36"/>
      <c r="BR171" s="36"/>
      <c r="BS171" s="36"/>
      <c r="BT171" s="36"/>
      <c r="BU171" s="36"/>
      <c r="BV171" s="36"/>
      <c r="BW171" s="36"/>
      <c r="BX171" s="36"/>
      <c r="BY171" s="36"/>
      <c r="BZ171" s="36"/>
      <c r="CA171" s="36"/>
      <c r="CB171" s="36"/>
      <c r="CC171" s="36"/>
      <c r="CD171" s="36"/>
      <c r="CE171" s="36"/>
      <c r="CF171" s="36"/>
      <c r="CG171" s="36"/>
      <c r="CH171" s="36"/>
      <c r="CI171" s="36"/>
      <c r="CJ171" s="36"/>
      <c r="CK171" s="36"/>
      <c r="CL171" s="36"/>
      <c r="CM171" s="36"/>
      <c r="CN171" s="36"/>
      <c r="CO171" s="36"/>
      <c r="CP171" s="36"/>
      <c r="CQ171" s="36"/>
      <c r="CR171" s="36"/>
      <c r="CS171" s="36"/>
      <c r="CT171" s="36"/>
      <c r="CU171" s="36"/>
      <c r="CV171" s="36"/>
      <c r="CW171" s="36"/>
      <c r="CX171" s="36"/>
      <c r="CY171" s="36"/>
      <c r="CZ171" s="36"/>
      <c r="DA171" s="36"/>
      <c r="DB171" s="36"/>
      <c r="DC171" s="36"/>
      <c r="DD171" s="36"/>
      <c r="DE171" s="36"/>
      <c r="DF171" s="36"/>
      <c r="DG171" s="36"/>
      <c r="DH171" s="36"/>
      <c r="DI171" s="36"/>
      <c r="DJ171" s="36"/>
      <c r="DK171" s="36"/>
      <c r="DL171" s="36"/>
      <c r="DM171" s="36"/>
      <c r="DN171" s="36"/>
      <c r="DO171" s="36"/>
      <c r="DP171" s="36"/>
      <c r="DQ171" s="36"/>
      <c r="DR171" s="36"/>
      <c r="DS171" s="36"/>
      <c r="DT171" s="36"/>
      <c r="DU171" s="36"/>
      <c r="DV171" s="36"/>
      <c r="DW171" s="36"/>
      <c r="DX171" s="36"/>
      <c r="DY171" s="36"/>
      <c r="DZ171" s="36"/>
      <c r="EA171" s="36"/>
      <c r="EB171" s="36"/>
      <c r="EC171" s="36"/>
      <c r="ED171" s="36"/>
      <c r="EE171" s="36"/>
      <c r="EF171" s="36"/>
      <c r="EG171" s="36"/>
      <c r="EH171" s="36"/>
      <c r="EI171" s="36"/>
      <c r="EJ171" s="36"/>
      <c r="EK171" s="36"/>
      <c r="EL171" s="36"/>
      <c r="EM171" s="36"/>
      <c r="EN171" s="36"/>
      <c r="EO171" s="36"/>
      <c r="EP171" s="36"/>
      <c r="EQ171" s="36"/>
      <c r="ER171" s="36"/>
      <c r="ES171" s="36"/>
      <c r="ET171" s="36"/>
      <c r="EU171" s="36"/>
      <c r="EV171" s="36"/>
      <c r="EW171" s="36"/>
      <c r="EX171" s="36"/>
      <c r="EY171" s="36"/>
      <c r="EZ171" s="36"/>
      <c r="FA171" s="36"/>
      <c r="FB171" s="36"/>
      <c r="FC171" s="36"/>
      <c r="FD171" s="36"/>
      <c r="FE171" s="36"/>
      <c r="FF171" s="36"/>
      <c r="FG171" s="36"/>
      <c r="FH171" s="36"/>
      <c r="FI171" s="36"/>
      <c r="FJ171" s="36"/>
      <c r="FK171" s="36"/>
      <c r="FL171" s="36"/>
      <c r="FM171" s="36"/>
      <c r="FN171" s="36"/>
      <c r="FO171" s="36"/>
      <c r="FP171" s="36"/>
      <c r="FQ171" s="36"/>
      <c r="FR171" s="36"/>
      <c r="FS171" s="36"/>
      <c r="FT171" s="36"/>
      <c r="FU171" s="36"/>
      <c r="FV171" s="36"/>
      <c r="FW171" s="36"/>
      <c r="FX171" s="36"/>
      <c r="FY171" s="36"/>
      <c r="FZ171" s="36"/>
      <c r="GA171" s="36"/>
      <c r="GB171" s="36"/>
      <c r="GC171" s="36"/>
      <c r="GD171" s="36"/>
      <c r="GE171" s="36"/>
      <c r="GF171" s="36"/>
      <c r="GG171" s="36"/>
      <c r="GH171" s="36"/>
      <c r="GI171" s="36"/>
      <c r="GJ171" s="36"/>
      <c r="GK171" s="36"/>
      <c r="GL171" s="36"/>
      <c r="GM171" s="36"/>
      <c r="GN171" s="36"/>
      <c r="GO171" s="36"/>
      <c r="GP171" s="36"/>
      <c r="GQ171" s="36"/>
      <c r="GR171" s="36"/>
      <c r="GS171" s="36"/>
      <c r="GT171" s="36"/>
      <c r="GU171" s="36"/>
      <c r="GV171" s="36"/>
      <c r="GW171" s="36"/>
      <c r="GX171" s="36"/>
      <c r="GY171" s="36"/>
    </row>
    <row r="172" spans="1:207" ht="25.5" customHeight="1" x14ac:dyDescent="0.2">
      <c r="A172" s="28">
        <v>617200</v>
      </c>
      <c r="B172" s="131" t="s">
        <v>602</v>
      </c>
      <c r="C172" s="29">
        <v>0.01</v>
      </c>
      <c r="D172" s="45">
        <v>0</v>
      </c>
      <c r="E172" s="45">
        <v>1</v>
      </c>
      <c r="F172" s="118" t="s">
        <v>269</v>
      </c>
      <c r="G172" s="45" t="s">
        <v>27</v>
      </c>
      <c r="H172" s="31">
        <v>41719</v>
      </c>
      <c r="I172" s="45" t="s">
        <v>28</v>
      </c>
      <c r="J172" s="45" t="s">
        <v>57</v>
      </c>
      <c r="K172" s="45">
        <v>1</v>
      </c>
      <c r="L172" s="69">
        <v>100</v>
      </c>
      <c r="M172" s="45" t="s">
        <v>13</v>
      </c>
      <c r="N172" s="35" t="s">
        <v>54</v>
      </c>
      <c r="O172" s="125" t="s">
        <v>43</v>
      </c>
    </row>
    <row r="173" spans="1:207" s="4" customFormat="1" ht="25.5" customHeight="1" x14ac:dyDescent="0.2">
      <c r="A173" s="28">
        <v>643600</v>
      </c>
      <c r="B173" s="131" t="s">
        <v>611</v>
      </c>
      <c r="C173" s="29">
        <v>1.1100000000000001</v>
      </c>
      <c r="D173" s="45">
        <v>0</v>
      </c>
      <c r="E173" s="45">
        <v>53</v>
      </c>
      <c r="F173" s="126" t="s">
        <v>230</v>
      </c>
      <c r="G173" s="45" t="s">
        <v>27</v>
      </c>
      <c r="H173" s="31">
        <v>42034</v>
      </c>
      <c r="I173" s="45" t="s">
        <v>28</v>
      </c>
      <c r="J173" s="45" t="s">
        <v>12</v>
      </c>
      <c r="K173" s="45">
        <v>53</v>
      </c>
      <c r="L173" s="69">
        <v>47.747747747747745</v>
      </c>
      <c r="M173" s="45" t="s">
        <v>13</v>
      </c>
      <c r="N173" s="35" t="s">
        <v>218</v>
      </c>
      <c r="O173" s="125" t="s">
        <v>61</v>
      </c>
    </row>
    <row r="174" spans="1:207" s="4" customFormat="1" ht="25.5" customHeight="1" x14ac:dyDescent="0.2">
      <c r="A174" s="28">
        <v>594900</v>
      </c>
      <c r="B174" s="131" t="s">
        <v>68</v>
      </c>
      <c r="C174" s="38">
        <v>0.02</v>
      </c>
      <c r="D174" s="33">
        <v>0</v>
      </c>
      <c r="E174" s="33">
        <v>2</v>
      </c>
      <c r="F174" s="124" t="s">
        <v>69</v>
      </c>
      <c r="G174" s="33" t="s">
        <v>27</v>
      </c>
      <c r="H174" s="62">
        <v>42041</v>
      </c>
      <c r="I174" s="34" t="s">
        <v>28</v>
      </c>
      <c r="J174" s="33" t="s">
        <v>70</v>
      </c>
      <c r="K174" s="33">
        <v>2</v>
      </c>
      <c r="L174" s="69">
        <v>100</v>
      </c>
      <c r="M174" s="33" t="s">
        <v>13</v>
      </c>
      <c r="N174" s="54" t="s">
        <v>71</v>
      </c>
      <c r="O174" s="33" t="s">
        <v>24</v>
      </c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  <c r="BH174" s="8"/>
      <c r="BI174" s="8"/>
      <c r="BJ174" s="8"/>
      <c r="BK174" s="8"/>
      <c r="BL174" s="8"/>
      <c r="BM174" s="8"/>
      <c r="BN174" s="8"/>
      <c r="BO174" s="8"/>
      <c r="BP174" s="8"/>
      <c r="BQ174" s="8"/>
      <c r="BR174" s="8"/>
      <c r="BS174" s="8"/>
      <c r="BT174" s="8"/>
      <c r="BU174" s="8"/>
      <c r="BV174" s="8"/>
      <c r="BW174" s="8"/>
      <c r="BX174" s="8"/>
      <c r="BY174" s="8"/>
      <c r="BZ174" s="8"/>
      <c r="CA174" s="8"/>
      <c r="CB174" s="8"/>
      <c r="CC174" s="8"/>
      <c r="CD174" s="8"/>
      <c r="CE174" s="8"/>
      <c r="CF174" s="8"/>
      <c r="CG174" s="8"/>
      <c r="CH174" s="8"/>
      <c r="CI174" s="8"/>
      <c r="CJ174" s="8"/>
      <c r="CK174" s="8"/>
      <c r="CL174" s="8"/>
      <c r="CM174" s="8"/>
      <c r="CN174" s="8"/>
      <c r="CO174" s="8"/>
      <c r="CP174" s="8"/>
      <c r="CQ174" s="8"/>
      <c r="CR174" s="8"/>
      <c r="CS174" s="8"/>
      <c r="CT174" s="8"/>
      <c r="CU174" s="8"/>
      <c r="CV174" s="8"/>
      <c r="CW174" s="8"/>
      <c r="CX174" s="8"/>
      <c r="CY174" s="8"/>
      <c r="CZ174" s="8"/>
      <c r="DA174" s="8"/>
      <c r="DB174" s="8"/>
      <c r="DC174" s="8"/>
      <c r="DD174" s="8"/>
      <c r="DE174" s="8"/>
      <c r="DF174" s="8"/>
      <c r="DG174" s="8"/>
      <c r="DH174" s="8"/>
      <c r="DI174" s="8"/>
      <c r="DJ174" s="8"/>
      <c r="DK174" s="8"/>
      <c r="DL174" s="8"/>
      <c r="DM174" s="8"/>
      <c r="DN174" s="8"/>
      <c r="DO174" s="8"/>
      <c r="DP174" s="8"/>
      <c r="DQ174" s="8"/>
      <c r="DR174" s="8"/>
      <c r="DS174" s="8"/>
      <c r="DT174" s="8"/>
      <c r="DU174" s="8"/>
      <c r="DV174" s="8"/>
      <c r="DW174" s="8"/>
      <c r="DX174" s="8"/>
      <c r="DY174" s="8"/>
      <c r="DZ174" s="8"/>
      <c r="EA174" s="8"/>
      <c r="EB174" s="8"/>
      <c r="EC174" s="8"/>
      <c r="ED174" s="8"/>
      <c r="EE174" s="8"/>
      <c r="EF174" s="8"/>
      <c r="EG174" s="8"/>
      <c r="EH174" s="8"/>
      <c r="EI174" s="8"/>
      <c r="EJ174" s="8"/>
      <c r="EK174" s="8"/>
      <c r="EL174" s="8"/>
      <c r="EM174" s="8"/>
      <c r="EN174" s="8"/>
      <c r="EO174" s="8"/>
      <c r="EP174" s="8"/>
      <c r="EQ174" s="8"/>
      <c r="ER174" s="8"/>
      <c r="ES174" s="8"/>
      <c r="ET174" s="8"/>
      <c r="EU174" s="8"/>
      <c r="EV174" s="8"/>
      <c r="EW174" s="8"/>
      <c r="EX174" s="8"/>
      <c r="EY174" s="8"/>
      <c r="EZ174" s="8"/>
      <c r="FA174" s="8"/>
      <c r="FB174" s="8"/>
      <c r="FC174" s="8"/>
      <c r="FD174" s="8"/>
      <c r="FE174" s="8"/>
      <c r="FF174" s="8"/>
      <c r="FG174" s="8"/>
      <c r="FH174" s="8"/>
      <c r="FI174" s="8"/>
      <c r="FJ174" s="8"/>
      <c r="FK174" s="8"/>
      <c r="FL174" s="8"/>
      <c r="FM174" s="8"/>
      <c r="FN174" s="8"/>
      <c r="FO174" s="8"/>
      <c r="FP174" s="8"/>
      <c r="FQ174" s="8"/>
      <c r="FR174" s="8"/>
      <c r="FS174" s="8"/>
      <c r="FT174" s="8"/>
      <c r="FU174" s="8"/>
      <c r="FV174" s="8"/>
      <c r="FW174" s="8"/>
      <c r="FX174" s="8"/>
      <c r="FY174" s="8"/>
      <c r="FZ174" s="8"/>
      <c r="GA174" s="8"/>
      <c r="GB174" s="8"/>
      <c r="GC174" s="8"/>
      <c r="GD174" s="8"/>
      <c r="GE174" s="8"/>
      <c r="GF174" s="8"/>
      <c r="GG174" s="8"/>
      <c r="GH174" s="8"/>
      <c r="GI174" s="8"/>
      <c r="GJ174" s="8"/>
      <c r="GK174" s="8"/>
      <c r="GL174" s="8"/>
      <c r="GM174" s="8"/>
      <c r="GN174" s="8"/>
      <c r="GO174" s="8"/>
      <c r="GP174" s="8"/>
      <c r="GQ174" s="8"/>
      <c r="GR174" s="8"/>
      <c r="GS174" s="8"/>
      <c r="GT174" s="8"/>
      <c r="GU174" s="8"/>
      <c r="GV174" s="8"/>
      <c r="GW174" s="8"/>
      <c r="GX174" s="8"/>
      <c r="GY174" s="8"/>
    </row>
    <row r="175" spans="1:207" s="36" customFormat="1" ht="25.5" customHeight="1" x14ac:dyDescent="0.2">
      <c r="A175" s="28">
        <v>610600</v>
      </c>
      <c r="B175" s="131" t="s">
        <v>122</v>
      </c>
      <c r="C175" s="33">
        <v>0.18</v>
      </c>
      <c r="D175" s="33">
        <v>0</v>
      </c>
      <c r="E175" s="33">
        <v>9</v>
      </c>
      <c r="F175" s="45" t="s">
        <v>466</v>
      </c>
      <c r="G175" s="33" t="s">
        <v>27</v>
      </c>
      <c r="H175" s="46">
        <v>41002</v>
      </c>
      <c r="I175" s="33" t="s">
        <v>28</v>
      </c>
      <c r="J175" s="38" t="s">
        <v>109</v>
      </c>
      <c r="K175" s="33">
        <v>9</v>
      </c>
      <c r="L175" s="69">
        <v>50</v>
      </c>
      <c r="M175" s="33" t="s">
        <v>13</v>
      </c>
      <c r="N175" s="35" t="s">
        <v>71</v>
      </c>
      <c r="O175" s="125" t="s">
        <v>24</v>
      </c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  <c r="BH175" s="8"/>
      <c r="BI175" s="8"/>
      <c r="BJ175" s="8"/>
      <c r="BK175" s="8"/>
      <c r="BL175" s="8"/>
      <c r="BM175" s="8"/>
      <c r="BN175" s="8"/>
      <c r="BO175" s="8"/>
      <c r="BP175" s="8"/>
      <c r="BQ175" s="8"/>
      <c r="BR175" s="8"/>
      <c r="BS175" s="8"/>
      <c r="BT175" s="8"/>
      <c r="BU175" s="8"/>
      <c r="BV175" s="8"/>
      <c r="BW175" s="8"/>
      <c r="BX175" s="8"/>
      <c r="BY175" s="8"/>
      <c r="BZ175" s="8"/>
      <c r="CA175" s="8"/>
      <c r="CB175" s="8"/>
      <c r="CC175" s="8"/>
      <c r="CD175" s="8"/>
      <c r="CE175" s="8"/>
      <c r="CF175" s="8"/>
      <c r="CG175" s="8"/>
      <c r="CH175" s="8"/>
      <c r="CI175" s="8"/>
      <c r="CJ175" s="8"/>
      <c r="CK175" s="8"/>
      <c r="CL175" s="8"/>
      <c r="CM175" s="8"/>
      <c r="CN175" s="8"/>
      <c r="CO175" s="8"/>
      <c r="CP175" s="8"/>
      <c r="CQ175" s="8"/>
      <c r="CR175" s="8"/>
      <c r="CS175" s="8"/>
      <c r="CT175" s="8"/>
      <c r="CU175" s="8"/>
      <c r="CV175" s="8"/>
      <c r="CW175" s="8"/>
      <c r="CX175" s="8"/>
      <c r="CY175" s="8"/>
      <c r="CZ175" s="8"/>
      <c r="DA175" s="8"/>
      <c r="DB175" s="8"/>
      <c r="DC175" s="8"/>
      <c r="DD175" s="8"/>
      <c r="DE175" s="8"/>
      <c r="DF175" s="8"/>
      <c r="DG175" s="8"/>
      <c r="DH175" s="8"/>
      <c r="DI175" s="8"/>
      <c r="DJ175" s="8"/>
      <c r="DK175" s="8"/>
      <c r="DL175" s="8"/>
      <c r="DM175" s="8"/>
      <c r="DN175" s="8"/>
      <c r="DO175" s="8"/>
      <c r="DP175" s="8"/>
      <c r="DQ175" s="8"/>
      <c r="DR175" s="8"/>
      <c r="DS175" s="8"/>
      <c r="DT175" s="8"/>
      <c r="DU175" s="8"/>
      <c r="DV175" s="8"/>
      <c r="DW175" s="8"/>
      <c r="DX175" s="8"/>
      <c r="DY175" s="8"/>
      <c r="DZ175" s="8"/>
      <c r="EA175" s="8"/>
      <c r="EB175" s="8"/>
      <c r="EC175" s="8"/>
      <c r="ED175" s="8"/>
      <c r="EE175" s="8"/>
      <c r="EF175" s="8"/>
      <c r="EG175" s="8"/>
      <c r="EH175" s="8"/>
      <c r="EI175" s="8"/>
      <c r="EJ175" s="8"/>
      <c r="EK175" s="8"/>
      <c r="EL175" s="8"/>
      <c r="EM175" s="8"/>
      <c r="EN175" s="8"/>
      <c r="EO175" s="8"/>
      <c r="EP175" s="8"/>
      <c r="EQ175" s="8"/>
      <c r="ER175" s="8"/>
      <c r="ES175" s="8"/>
      <c r="ET175" s="8"/>
      <c r="EU175" s="8"/>
      <c r="EV175" s="8"/>
      <c r="EW175" s="8"/>
      <c r="EX175" s="8"/>
      <c r="EY175" s="8"/>
      <c r="EZ175" s="8"/>
      <c r="FA175" s="8"/>
      <c r="FB175" s="8"/>
      <c r="FC175" s="8"/>
      <c r="FD175" s="8"/>
      <c r="FE175" s="8"/>
      <c r="FF175" s="8"/>
      <c r="FG175" s="8"/>
      <c r="FH175" s="8"/>
      <c r="FI175" s="8"/>
      <c r="FJ175" s="8"/>
      <c r="FK175" s="8"/>
      <c r="FL175" s="8"/>
      <c r="FM175" s="8"/>
      <c r="FN175" s="8"/>
      <c r="FO175" s="8"/>
      <c r="FP175" s="8"/>
      <c r="FQ175" s="8"/>
      <c r="FR175" s="8"/>
      <c r="FS175" s="8"/>
      <c r="FT175" s="8"/>
      <c r="FU175" s="8"/>
      <c r="FV175" s="8"/>
      <c r="FW175" s="8"/>
      <c r="FX175" s="8"/>
      <c r="FY175" s="8"/>
      <c r="FZ175" s="8"/>
      <c r="GA175" s="8"/>
      <c r="GB175" s="8"/>
      <c r="GC175" s="8"/>
      <c r="GD175" s="8"/>
      <c r="GE175" s="8"/>
      <c r="GF175" s="8"/>
      <c r="GG175" s="8"/>
      <c r="GH175" s="8"/>
      <c r="GI175" s="8"/>
      <c r="GJ175" s="8"/>
      <c r="GK175" s="8"/>
      <c r="GL175" s="8"/>
      <c r="GM175" s="8"/>
      <c r="GN175" s="8"/>
      <c r="GO175" s="8"/>
      <c r="GP175" s="8"/>
      <c r="GQ175" s="8"/>
      <c r="GR175" s="8"/>
      <c r="GS175" s="8"/>
      <c r="GT175" s="8"/>
      <c r="GU175" s="8"/>
      <c r="GV175" s="8"/>
      <c r="GW175" s="8"/>
      <c r="GX175" s="8"/>
      <c r="GY175" s="8"/>
    </row>
    <row r="176" spans="1:207" s="36" customFormat="1" ht="25.5" customHeight="1" x14ac:dyDescent="0.2">
      <c r="A176" s="28">
        <v>585000</v>
      </c>
      <c r="B176" s="131" t="s">
        <v>494</v>
      </c>
      <c r="C176" s="29">
        <v>0.03</v>
      </c>
      <c r="D176" s="45">
        <v>0</v>
      </c>
      <c r="E176" s="45">
        <v>4</v>
      </c>
      <c r="F176" s="45" t="s">
        <v>174</v>
      </c>
      <c r="G176" s="45" t="s">
        <v>27</v>
      </c>
      <c r="H176" s="31">
        <v>41709</v>
      </c>
      <c r="I176" s="45" t="s">
        <v>28</v>
      </c>
      <c r="J176" s="45" t="s">
        <v>57</v>
      </c>
      <c r="K176" s="45">
        <v>4</v>
      </c>
      <c r="L176" s="69">
        <v>133.33333333333334</v>
      </c>
      <c r="M176" s="45" t="s">
        <v>13</v>
      </c>
      <c r="N176" s="35" t="s">
        <v>71</v>
      </c>
      <c r="O176" s="125" t="s">
        <v>24</v>
      </c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  <c r="BM176" s="8"/>
      <c r="BN176" s="8"/>
      <c r="BO176" s="8"/>
      <c r="BP176" s="8"/>
      <c r="BQ176" s="8"/>
      <c r="BR176" s="8"/>
      <c r="BS176" s="8"/>
      <c r="BT176" s="8"/>
      <c r="BU176" s="8"/>
      <c r="BV176" s="8"/>
      <c r="BW176" s="8"/>
      <c r="BX176" s="8"/>
      <c r="BY176" s="8"/>
      <c r="BZ176" s="8"/>
      <c r="CA176" s="8"/>
      <c r="CB176" s="8"/>
      <c r="CC176" s="8"/>
      <c r="CD176" s="8"/>
      <c r="CE176" s="8"/>
      <c r="CF176" s="8"/>
      <c r="CG176" s="8"/>
      <c r="CH176" s="8"/>
      <c r="CI176" s="8"/>
      <c r="CJ176" s="8"/>
      <c r="CK176" s="8"/>
      <c r="CL176" s="8"/>
      <c r="CM176" s="8"/>
      <c r="CN176" s="8"/>
      <c r="CO176" s="8"/>
      <c r="CP176" s="8"/>
      <c r="CQ176" s="8"/>
      <c r="CR176" s="8"/>
      <c r="CS176" s="8"/>
      <c r="CT176" s="8"/>
      <c r="CU176" s="8"/>
      <c r="CV176" s="8"/>
      <c r="CW176" s="8"/>
      <c r="CX176" s="8"/>
      <c r="CY176" s="8"/>
      <c r="CZ176" s="8"/>
      <c r="DA176" s="8"/>
      <c r="DB176" s="8"/>
      <c r="DC176" s="8"/>
      <c r="DD176" s="8"/>
      <c r="DE176" s="8"/>
      <c r="DF176" s="8"/>
      <c r="DG176" s="8"/>
      <c r="DH176" s="8"/>
      <c r="DI176" s="8"/>
      <c r="DJ176" s="8"/>
      <c r="DK176" s="8"/>
      <c r="DL176" s="8"/>
      <c r="DM176" s="8"/>
      <c r="DN176" s="8"/>
      <c r="DO176" s="8"/>
      <c r="DP176" s="8"/>
      <c r="DQ176" s="8"/>
      <c r="DR176" s="8"/>
      <c r="DS176" s="8"/>
      <c r="DT176" s="8"/>
      <c r="DU176" s="8"/>
      <c r="DV176" s="8"/>
      <c r="DW176" s="8"/>
      <c r="DX176" s="8"/>
      <c r="DY176" s="8"/>
      <c r="DZ176" s="8"/>
      <c r="EA176" s="8"/>
      <c r="EB176" s="8"/>
      <c r="EC176" s="8"/>
      <c r="ED176" s="8"/>
      <c r="EE176" s="8"/>
      <c r="EF176" s="8"/>
      <c r="EG176" s="8"/>
      <c r="EH176" s="8"/>
      <c r="EI176" s="8"/>
      <c r="EJ176" s="8"/>
      <c r="EK176" s="8"/>
      <c r="EL176" s="8"/>
      <c r="EM176" s="8"/>
      <c r="EN176" s="8"/>
      <c r="EO176" s="8"/>
      <c r="EP176" s="8"/>
      <c r="EQ176" s="8"/>
      <c r="ER176" s="8"/>
      <c r="ES176" s="8"/>
      <c r="ET176" s="8"/>
      <c r="EU176" s="8"/>
      <c r="EV176" s="8"/>
      <c r="EW176" s="8"/>
      <c r="EX176" s="8"/>
      <c r="EY176" s="8"/>
      <c r="EZ176" s="8"/>
      <c r="FA176" s="8"/>
      <c r="FB176" s="8"/>
      <c r="FC176" s="8"/>
      <c r="FD176" s="8"/>
      <c r="FE176" s="8"/>
      <c r="FF176" s="8"/>
      <c r="FG176" s="8"/>
      <c r="FH176" s="8"/>
      <c r="FI176" s="8"/>
      <c r="FJ176" s="8"/>
      <c r="FK176" s="8"/>
      <c r="FL176" s="8"/>
      <c r="FM176" s="8"/>
      <c r="FN176" s="8"/>
      <c r="FO176" s="8"/>
      <c r="FP176" s="8"/>
      <c r="FQ176" s="8"/>
      <c r="FR176" s="8"/>
      <c r="FS176" s="8"/>
      <c r="FT176" s="8"/>
      <c r="FU176" s="8"/>
      <c r="FV176" s="8"/>
      <c r="FW176" s="8"/>
      <c r="FX176" s="8"/>
      <c r="FY176" s="8"/>
      <c r="FZ176" s="8"/>
      <c r="GA176" s="8"/>
      <c r="GB176" s="8"/>
      <c r="GC176" s="8"/>
      <c r="GD176" s="8"/>
      <c r="GE176" s="8"/>
      <c r="GF176" s="8"/>
      <c r="GG176" s="8"/>
      <c r="GH176" s="8"/>
      <c r="GI176" s="8"/>
      <c r="GJ176" s="8"/>
      <c r="GK176" s="8"/>
      <c r="GL176" s="8"/>
      <c r="GM176" s="8"/>
      <c r="GN176" s="8"/>
      <c r="GO176" s="8"/>
      <c r="GP176" s="8"/>
      <c r="GQ176" s="8"/>
      <c r="GR176" s="8"/>
      <c r="GS176" s="8"/>
      <c r="GT176" s="8"/>
      <c r="GU176" s="8"/>
      <c r="GV176" s="8"/>
      <c r="GW176" s="8"/>
      <c r="GX176" s="8"/>
      <c r="GY176" s="8"/>
    </row>
    <row r="177" spans="1:207" s="36" customFormat="1" ht="25.5" customHeight="1" x14ac:dyDescent="0.2">
      <c r="A177" s="28">
        <v>636400</v>
      </c>
      <c r="B177" s="131" t="s">
        <v>623</v>
      </c>
      <c r="C177" s="29">
        <v>0.03</v>
      </c>
      <c r="D177" s="45">
        <v>0</v>
      </c>
      <c r="E177" s="45">
        <v>2</v>
      </c>
      <c r="F177" s="140" t="s">
        <v>197</v>
      </c>
      <c r="G177" s="45" t="s">
        <v>27</v>
      </c>
      <c r="H177" s="60">
        <v>41817</v>
      </c>
      <c r="I177" s="45" t="s">
        <v>28</v>
      </c>
      <c r="J177" s="45" t="s">
        <v>57</v>
      </c>
      <c r="K177" s="45">
        <v>2</v>
      </c>
      <c r="L177" s="69">
        <v>66.666666666666671</v>
      </c>
      <c r="M177" s="45" t="s">
        <v>13</v>
      </c>
      <c r="N177" s="35" t="s">
        <v>71</v>
      </c>
      <c r="O177" s="125" t="s">
        <v>24</v>
      </c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  <c r="BH177" s="8"/>
      <c r="BI177" s="8"/>
      <c r="BJ177" s="8"/>
      <c r="BK177" s="8"/>
      <c r="BL177" s="8"/>
      <c r="BM177" s="8"/>
      <c r="BN177" s="8"/>
      <c r="BO177" s="8"/>
      <c r="BP177" s="8"/>
      <c r="BQ177" s="8"/>
      <c r="BR177" s="8"/>
      <c r="BS177" s="8"/>
      <c r="BT177" s="8"/>
      <c r="BU177" s="8"/>
      <c r="BV177" s="8"/>
      <c r="BW177" s="8"/>
      <c r="BX177" s="8"/>
      <c r="BY177" s="8"/>
      <c r="BZ177" s="8"/>
      <c r="CA177" s="8"/>
      <c r="CB177" s="8"/>
      <c r="CC177" s="8"/>
      <c r="CD177" s="8"/>
      <c r="CE177" s="8"/>
      <c r="CF177" s="8"/>
      <c r="CG177" s="8"/>
      <c r="CH177" s="8"/>
      <c r="CI177" s="8"/>
      <c r="CJ177" s="8"/>
      <c r="CK177" s="8"/>
      <c r="CL177" s="8"/>
      <c r="CM177" s="8"/>
      <c r="CN177" s="8"/>
      <c r="CO177" s="8"/>
      <c r="CP177" s="8"/>
      <c r="CQ177" s="8"/>
      <c r="CR177" s="8"/>
      <c r="CS177" s="8"/>
      <c r="CT177" s="8"/>
      <c r="CU177" s="8"/>
      <c r="CV177" s="8"/>
      <c r="CW177" s="8"/>
      <c r="CX177" s="8"/>
      <c r="CY177" s="8"/>
      <c r="CZ177" s="8"/>
      <c r="DA177" s="8"/>
      <c r="DB177" s="8"/>
      <c r="DC177" s="8"/>
      <c r="DD177" s="8"/>
      <c r="DE177" s="8"/>
      <c r="DF177" s="8"/>
      <c r="DG177" s="8"/>
      <c r="DH177" s="8"/>
      <c r="DI177" s="8"/>
      <c r="DJ177" s="8"/>
      <c r="DK177" s="8"/>
      <c r="DL177" s="8"/>
      <c r="DM177" s="8"/>
      <c r="DN177" s="8"/>
      <c r="DO177" s="8"/>
      <c r="DP177" s="8"/>
      <c r="DQ177" s="8"/>
      <c r="DR177" s="8"/>
      <c r="DS177" s="8"/>
      <c r="DT177" s="8"/>
      <c r="DU177" s="8"/>
      <c r="DV177" s="8"/>
      <c r="DW177" s="8"/>
      <c r="DX177" s="8"/>
      <c r="DY177" s="8"/>
      <c r="DZ177" s="8"/>
      <c r="EA177" s="8"/>
      <c r="EB177" s="8"/>
      <c r="EC177" s="8"/>
      <c r="ED177" s="8"/>
      <c r="EE177" s="8"/>
      <c r="EF177" s="8"/>
      <c r="EG177" s="8"/>
      <c r="EH177" s="8"/>
      <c r="EI177" s="8"/>
      <c r="EJ177" s="8"/>
      <c r="EK177" s="8"/>
      <c r="EL177" s="8"/>
      <c r="EM177" s="8"/>
      <c r="EN177" s="8"/>
      <c r="EO177" s="8"/>
      <c r="EP177" s="8"/>
      <c r="EQ177" s="8"/>
      <c r="ER177" s="8"/>
      <c r="ES177" s="8"/>
      <c r="ET177" s="8"/>
      <c r="EU177" s="8"/>
      <c r="EV177" s="8"/>
      <c r="EW177" s="8"/>
      <c r="EX177" s="8"/>
      <c r="EY177" s="8"/>
      <c r="EZ177" s="8"/>
      <c r="FA177" s="8"/>
      <c r="FB177" s="8"/>
      <c r="FC177" s="8"/>
      <c r="FD177" s="8"/>
      <c r="FE177" s="8"/>
      <c r="FF177" s="8"/>
      <c r="FG177" s="8"/>
      <c r="FH177" s="8"/>
      <c r="FI177" s="8"/>
      <c r="FJ177" s="8"/>
      <c r="FK177" s="8"/>
      <c r="FL177" s="8"/>
      <c r="FM177" s="8"/>
      <c r="FN177" s="8"/>
      <c r="FO177" s="8"/>
      <c r="FP177" s="8"/>
      <c r="FQ177" s="8"/>
      <c r="FR177" s="8"/>
      <c r="FS177" s="8"/>
      <c r="FT177" s="8"/>
      <c r="FU177" s="8"/>
      <c r="FV177" s="8"/>
      <c r="FW177" s="8"/>
      <c r="FX177" s="8"/>
      <c r="FY177" s="8"/>
      <c r="FZ177" s="8"/>
      <c r="GA177" s="8"/>
      <c r="GB177" s="8"/>
      <c r="GC177" s="8"/>
      <c r="GD177" s="8"/>
      <c r="GE177" s="8"/>
      <c r="GF177" s="8"/>
      <c r="GG177" s="8"/>
      <c r="GH177" s="8"/>
      <c r="GI177" s="8"/>
      <c r="GJ177" s="8"/>
      <c r="GK177" s="8"/>
      <c r="GL177" s="8"/>
      <c r="GM177" s="8"/>
      <c r="GN177" s="8"/>
      <c r="GO177" s="8"/>
      <c r="GP177" s="8"/>
      <c r="GQ177" s="8"/>
      <c r="GR177" s="8"/>
      <c r="GS177" s="8"/>
      <c r="GT177" s="8"/>
      <c r="GU177" s="8"/>
      <c r="GV177" s="8"/>
      <c r="GW177" s="8"/>
      <c r="GX177" s="8"/>
      <c r="GY177" s="8"/>
    </row>
    <row r="178" spans="1:207" s="36" customFormat="1" ht="25.5" customHeight="1" x14ac:dyDescent="0.2">
      <c r="A178" s="35">
        <v>638600</v>
      </c>
      <c r="B178" s="131" t="s">
        <v>498</v>
      </c>
      <c r="C178" s="29">
        <v>0.05</v>
      </c>
      <c r="D178" s="45">
        <v>0</v>
      </c>
      <c r="E178" s="45">
        <v>4</v>
      </c>
      <c r="F178" s="45" t="s">
        <v>202</v>
      </c>
      <c r="G178" s="45" t="s">
        <v>27</v>
      </c>
      <c r="H178" s="32">
        <v>41873</v>
      </c>
      <c r="I178" s="45" t="s">
        <v>28</v>
      </c>
      <c r="J178" s="45" t="s">
        <v>203</v>
      </c>
      <c r="K178" s="45">
        <v>4</v>
      </c>
      <c r="L178" s="69">
        <v>80</v>
      </c>
      <c r="M178" s="45" t="s">
        <v>13</v>
      </c>
      <c r="N178" s="35" t="s">
        <v>71</v>
      </c>
      <c r="O178" s="125" t="s">
        <v>24</v>
      </c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  <c r="BI178" s="8"/>
      <c r="BJ178" s="8"/>
      <c r="BK178" s="8"/>
      <c r="BL178" s="8"/>
      <c r="BM178" s="8"/>
      <c r="BN178" s="8"/>
      <c r="BO178" s="8"/>
      <c r="BP178" s="8"/>
      <c r="BQ178" s="8"/>
      <c r="BR178" s="8"/>
      <c r="BS178" s="8"/>
      <c r="BT178" s="8"/>
      <c r="BU178" s="8"/>
      <c r="BV178" s="8"/>
      <c r="BW178" s="8"/>
      <c r="BX178" s="8"/>
      <c r="BY178" s="8"/>
      <c r="BZ178" s="8"/>
      <c r="CA178" s="8"/>
      <c r="CB178" s="8"/>
      <c r="CC178" s="8"/>
      <c r="CD178" s="8"/>
      <c r="CE178" s="8"/>
      <c r="CF178" s="8"/>
      <c r="CG178" s="8"/>
      <c r="CH178" s="8"/>
      <c r="CI178" s="8"/>
      <c r="CJ178" s="8"/>
      <c r="CK178" s="8"/>
      <c r="CL178" s="8"/>
      <c r="CM178" s="8"/>
      <c r="CN178" s="8"/>
      <c r="CO178" s="8"/>
      <c r="CP178" s="8"/>
      <c r="CQ178" s="8"/>
      <c r="CR178" s="8"/>
      <c r="CS178" s="8"/>
      <c r="CT178" s="8"/>
      <c r="CU178" s="8"/>
      <c r="CV178" s="8"/>
      <c r="CW178" s="8"/>
      <c r="CX178" s="8"/>
      <c r="CY178" s="8"/>
      <c r="CZ178" s="8"/>
      <c r="DA178" s="8"/>
      <c r="DB178" s="8"/>
      <c r="DC178" s="8"/>
      <c r="DD178" s="8"/>
      <c r="DE178" s="8"/>
      <c r="DF178" s="8"/>
      <c r="DG178" s="8"/>
      <c r="DH178" s="8"/>
      <c r="DI178" s="8"/>
      <c r="DJ178" s="8"/>
      <c r="DK178" s="8"/>
      <c r="DL178" s="8"/>
      <c r="DM178" s="8"/>
      <c r="DN178" s="8"/>
      <c r="DO178" s="8"/>
      <c r="DP178" s="8"/>
      <c r="DQ178" s="8"/>
      <c r="DR178" s="8"/>
      <c r="DS178" s="8"/>
      <c r="DT178" s="8"/>
      <c r="DU178" s="8"/>
      <c r="DV178" s="8"/>
      <c r="DW178" s="8"/>
      <c r="DX178" s="8"/>
      <c r="DY178" s="8"/>
      <c r="DZ178" s="8"/>
      <c r="EA178" s="8"/>
      <c r="EB178" s="8"/>
      <c r="EC178" s="8"/>
      <c r="ED178" s="8"/>
      <c r="EE178" s="8"/>
      <c r="EF178" s="8"/>
      <c r="EG178" s="8"/>
      <c r="EH178" s="8"/>
      <c r="EI178" s="8"/>
      <c r="EJ178" s="8"/>
      <c r="EK178" s="8"/>
      <c r="EL178" s="8"/>
      <c r="EM178" s="8"/>
      <c r="EN178" s="8"/>
      <c r="EO178" s="8"/>
      <c r="EP178" s="8"/>
      <c r="EQ178" s="8"/>
      <c r="ER178" s="8"/>
      <c r="ES178" s="8"/>
      <c r="ET178" s="8"/>
      <c r="EU178" s="8"/>
      <c r="EV178" s="8"/>
      <c r="EW178" s="8"/>
      <c r="EX178" s="8"/>
      <c r="EY178" s="8"/>
      <c r="EZ178" s="8"/>
      <c r="FA178" s="8"/>
      <c r="FB178" s="8"/>
      <c r="FC178" s="8"/>
      <c r="FD178" s="8"/>
      <c r="FE178" s="8"/>
      <c r="FF178" s="8"/>
      <c r="FG178" s="8"/>
      <c r="FH178" s="8"/>
      <c r="FI178" s="8"/>
      <c r="FJ178" s="8"/>
      <c r="FK178" s="8"/>
      <c r="FL178" s="8"/>
      <c r="FM178" s="8"/>
      <c r="FN178" s="8"/>
      <c r="FO178" s="8"/>
      <c r="FP178" s="8"/>
      <c r="FQ178" s="8"/>
      <c r="FR178" s="8"/>
      <c r="FS178" s="8"/>
      <c r="FT178" s="8"/>
      <c r="FU178" s="8"/>
      <c r="FV178" s="8"/>
      <c r="FW178" s="8"/>
      <c r="FX178" s="8"/>
      <c r="FY178" s="8"/>
      <c r="FZ178" s="8"/>
      <c r="GA178" s="8"/>
      <c r="GB178" s="8"/>
      <c r="GC178" s="8"/>
      <c r="GD178" s="8"/>
      <c r="GE178" s="8"/>
      <c r="GF178" s="8"/>
      <c r="GG178" s="8"/>
      <c r="GH178" s="8"/>
      <c r="GI178" s="8"/>
      <c r="GJ178" s="8"/>
      <c r="GK178" s="8"/>
      <c r="GL178" s="8"/>
      <c r="GM178" s="8"/>
      <c r="GN178" s="8"/>
      <c r="GO178" s="8"/>
      <c r="GP178" s="8"/>
      <c r="GQ178" s="8"/>
      <c r="GR178" s="8"/>
      <c r="GS178" s="8"/>
      <c r="GT178" s="8"/>
      <c r="GU178" s="8"/>
      <c r="GV178" s="8"/>
      <c r="GW178" s="8"/>
      <c r="GX178" s="8"/>
      <c r="GY178" s="8"/>
    </row>
    <row r="179" spans="1:207" ht="25.5" customHeight="1" x14ac:dyDescent="0.2">
      <c r="A179" s="28">
        <v>641300</v>
      </c>
      <c r="B179" s="131" t="s">
        <v>601</v>
      </c>
      <c r="C179" s="29">
        <v>0.18</v>
      </c>
      <c r="D179" s="45">
        <v>0</v>
      </c>
      <c r="E179" s="45">
        <v>12</v>
      </c>
      <c r="F179" s="45" t="s">
        <v>271</v>
      </c>
      <c r="G179" s="45" t="s">
        <v>27</v>
      </c>
      <c r="H179" s="31">
        <v>41988</v>
      </c>
      <c r="I179" s="45" t="s">
        <v>28</v>
      </c>
      <c r="J179" s="45" t="s">
        <v>242</v>
      </c>
      <c r="K179" s="45">
        <v>12</v>
      </c>
      <c r="L179" s="69">
        <v>66.666666666666671</v>
      </c>
      <c r="M179" s="45" t="s">
        <v>13</v>
      </c>
      <c r="N179" s="35" t="s">
        <v>71</v>
      </c>
      <c r="O179" s="125" t="s">
        <v>24</v>
      </c>
    </row>
    <row r="180" spans="1:207" s="4" customFormat="1" ht="25.5" customHeight="1" x14ac:dyDescent="0.2">
      <c r="A180" s="28">
        <v>626000</v>
      </c>
      <c r="B180" s="131" t="s">
        <v>637</v>
      </c>
      <c r="C180" s="29">
        <v>0.02</v>
      </c>
      <c r="D180" s="45">
        <v>0</v>
      </c>
      <c r="E180" s="45">
        <v>3</v>
      </c>
      <c r="F180" s="118" t="s">
        <v>141</v>
      </c>
      <c r="G180" s="45" t="s">
        <v>27</v>
      </c>
      <c r="H180" s="50">
        <v>41425</v>
      </c>
      <c r="I180" s="45" t="s">
        <v>28</v>
      </c>
      <c r="J180" s="45" t="s">
        <v>57</v>
      </c>
      <c r="K180" s="45">
        <v>3</v>
      </c>
      <c r="L180" s="69">
        <v>150</v>
      </c>
      <c r="M180" s="45" t="s">
        <v>13</v>
      </c>
      <c r="N180" s="35" t="s">
        <v>60</v>
      </c>
      <c r="O180" s="33" t="s">
        <v>61</v>
      </c>
    </row>
    <row r="181" spans="1:207" ht="25.5" customHeight="1" x14ac:dyDescent="0.2">
      <c r="A181" s="35">
        <v>632900</v>
      </c>
      <c r="B181" s="131" t="s">
        <v>631</v>
      </c>
      <c r="C181" s="29">
        <v>0.04</v>
      </c>
      <c r="D181" s="45">
        <v>0</v>
      </c>
      <c r="E181" s="45">
        <v>1</v>
      </c>
      <c r="F181" s="118" t="s">
        <v>164</v>
      </c>
      <c r="G181" s="45" t="s">
        <v>27</v>
      </c>
      <c r="H181" s="50">
        <v>41620</v>
      </c>
      <c r="I181" s="45" t="s">
        <v>28</v>
      </c>
      <c r="J181" s="32" t="s">
        <v>51</v>
      </c>
      <c r="K181" s="45">
        <v>1</v>
      </c>
      <c r="L181" s="69">
        <v>25</v>
      </c>
      <c r="M181" s="45" t="s">
        <v>13</v>
      </c>
      <c r="N181" s="35" t="s">
        <v>60</v>
      </c>
      <c r="O181" s="33" t="s">
        <v>61</v>
      </c>
    </row>
    <row r="182" spans="1:207" ht="25.5" customHeight="1" x14ac:dyDescent="0.2">
      <c r="A182" s="35">
        <v>633200</v>
      </c>
      <c r="B182" s="131" t="s">
        <v>630</v>
      </c>
      <c r="C182" s="29">
        <v>7.0000000000000007E-2</v>
      </c>
      <c r="D182" s="45">
        <v>0</v>
      </c>
      <c r="E182" s="45">
        <v>3</v>
      </c>
      <c r="F182" s="118" t="s">
        <v>165</v>
      </c>
      <c r="G182" s="45" t="s">
        <v>27</v>
      </c>
      <c r="H182" s="144">
        <v>41628</v>
      </c>
      <c r="I182" s="45" t="s">
        <v>28</v>
      </c>
      <c r="J182" s="45" t="s">
        <v>57</v>
      </c>
      <c r="K182" s="45">
        <v>3</v>
      </c>
      <c r="L182" s="69">
        <v>42.857142857142854</v>
      </c>
      <c r="M182" s="45" t="s">
        <v>13</v>
      </c>
      <c r="N182" s="35" t="s">
        <v>60</v>
      </c>
      <c r="O182" s="33" t="s">
        <v>61</v>
      </c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6"/>
      <c r="AL182" s="36"/>
      <c r="AM182" s="36"/>
      <c r="AN182" s="36"/>
      <c r="AO182" s="36"/>
      <c r="AP182" s="36"/>
      <c r="AQ182" s="36"/>
      <c r="AR182" s="36"/>
      <c r="AS182" s="36"/>
      <c r="AT182" s="36"/>
      <c r="AU182" s="36"/>
      <c r="AV182" s="36"/>
      <c r="AW182" s="36"/>
      <c r="AX182" s="36"/>
      <c r="AY182" s="36"/>
      <c r="AZ182" s="36"/>
      <c r="BA182" s="36"/>
      <c r="BB182" s="36"/>
      <c r="BC182" s="36"/>
      <c r="BD182" s="36"/>
      <c r="BE182" s="36"/>
      <c r="BF182" s="36"/>
      <c r="BG182" s="36"/>
      <c r="BH182" s="36"/>
      <c r="BI182" s="36"/>
      <c r="BJ182" s="36"/>
      <c r="BK182" s="36"/>
      <c r="BL182" s="36"/>
      <c r="BM182" s="36"/>
      <c r="BN182" s="36"/>
      <c r="BO182" s="36"/>
      <c r="BP182" s="36"/>
      <c r="BQ182" s="36"/>
      <c r="BR182" s="36"/>
      <c r="BS182" s="36"/>
      <c r="BT182" s="36"/>
      <c r="BU182" s="36"/>
      <c r="BV182" s="36"/>
      <c r="BW182" s="36"/>
      <c r="BX182" s="36"/>
      <c r="BY182" s="36"/>
      <c r="BZ182" s="36"/>
      <c r="CA182" s="36"/>
      <c r="CB182" s="36"/>
      <c r="CC182" s="36"/>
      <c r="CD182" s="36"/>
      <c r="CE182" s="36"/>
      <c r="CF182" s="36"/>
      <c r="CG182" s="36"/>
      <c r="CH182" s="36"/>
      <c r="CI182" s="36"/>
      <c r="CJ182" s="36"/>
      <c r="CK182" s="36"/>
      <c r="CL182" s="36"/>
      <c r="CM182" s="36"/>
      <c r="CN182" s="36"/>
      <c r="CO182" s="36"/>
      <c r="CP182" s="36"/>
      <c r="CQ182" s="36"/>
      <c r="CR182" s="36"/>
      <c r="CS182" s="36"/>
      <c r="CT182" s="36"/>
      <c r="CU182" s="36"/>
      <c r="CV182" s="36"/>
      <c r="CW182" s="36"/>
      <c r="CX182" s="36"/>
      <c r="CY182" s="36"/>
      <c r="CZ182" s="36"/>
      <c r="DA182" s="36"/>
      <c r="DB182" s="36"/>
      <c r="DC182" s="36"/>
      <c r="DD182" s="36"/>
      <c r="DE182" s="36"/>
      <c r="DF182" s="36"/>
      <c r="DG182" s="36"/>
      <c r="DH182" s="36"/>
      <c r="DI182" s="36"/>
      <c r="DJ182" s="36"/>
      <c r="DK182" s="36"/>
      <c r="DL182" s="36"/>
      <c r="DM182" s="36"/>
      <c r="DN182" s="36"/>
      <c r="DO182" s="36"/>
      <c r="DP182" s="36"/>
      <c r="DQ182" s="36"/>
      <c r="DR182" s="36"/>
      <c r="DS182" s="36"/>
      <c r="DT182" s="36"/>
      <c r="DU182" s="36"/>
      <c r="DV182" s="36"/>
      <c r="DW182" s="36"/>
      <c r="DX182" s="36"/>
      <c r="DY182" s="36"/>
      <c r="DZ182" s="36"/>
      <c r="EA182" s="36"/>
      <c r="EB182" s="36"/>
      <c r="EC182" s="36"/>
      <c r="ED182" s="36"/>
      <c r="EE182" s="36"/>
      <c r="EF182" s="36"/>
      <c r="EG182" s="36"/>
      <c r="EH182" s="36"/>
      <c r="EI182" s="36"/>
      <c r="EJ182" s="36"/>
      <c r="EK182" s="36"/>
      <c r="EL182" s="36"/>
      <c r="EM182" s="36"/>
      <c r="EN182" s="36"/>
      <c r="EO182" s="36"/>
      <c r="EP182" s="36"/>
      <c r="EQ182" s="36"/>
      <c r="ER182" s="36"/>
      <c r="ES182" s="36"/>
      <c r="ET182" s="36"/>
      <c r="EU182" s="36"/>
      <c r="EV182" s="36"/>
      <c r="EW182" s="36"/>
      <c r="EX182" s="36"/>
      <c r="EY182" s="36"/>
      <c r="EZ182" s="36"/>
      <c r="FA182" s="36"/>
      <c r="FB182" s="36"/>
      <c r="FC182" s="36"/>
      <c r="FD182" s="36"/>
      <c r="FE182" s="36"/>
      <c r="FF182" s="36"/>
      <c r="FG182" s="36"/>
      <c r="FH182" s="36"/>
      <c r="FI182" s="36"/>
      <c r="FJ182" s="36"/>
      <c r="FK182" s="36"/>
      <c r="FL182" s="36"/>
      <c r="FM182" s="36"/>
      <c r="FN182" s="36"/>
      <c r="FO182" s="36"/>
      <c r="FP182" s="36"/>
      <c r="FQ182" s="36"/>
      <c r="FR182" s="36"/>
      <c r="FS182" s="36"/>
      <c r="FT182" s="36"/>
      <c r="FU182" s="36"/>
      <c r="FV182" s="36"/>
      <c r="FW182" s="36"/>
      <c r="FX182" s="36"/>
      <c r="FY182" s="36"/>
      <c r="FZ182" s="36"/>
      <c r="GA182" s="36"/>
      <c r="GB182" s="36"/>
      <c r="GC182" s="36"/>
      <c r="GD182" s="36"/>
      <c r="GE182" s="36"/>
      <c r="GF182" s="36"/>
      <c r="GG182" s="36"/>
      <c r="GH182" s="36"/>
      <c r="GI182" s="36"/>
      <c r="GJ182" s="36"/>
      <c r="GK182" s="36"/>
      <c r="GL182" s="36"/>
      <c r="GM182" s="36"/>
      <c r="GN182" s="36"/>
      <c r="GO182" s="36"/>
      <c r="GP182" s="36"/>
      <c r="GQ182" s="36"/>
      <c r="GR182" s="36"/>
      <c r="GS182" s="36"/>
      <c r="GT182" s="36"/>
      <c r="GU182" s="36"/>
      <c r="GV182" s="36"/>
      <c r="GW182" s="36"/>
      <c r="GX182" s="36"/>
      <c r="GY182" s="36"/>
    </row>
    <row r="183" spans="1:207" s="36" customFormat="1" ht="25.5" customHeight="1" x14ac:dyDescent="0.2">
      <c r="A183" s="28">
        <v>592300</v>
      </c>
      <c r="B183" s="131" t="s">
        <v>169</v>
      </c>
      <c r="C183" s="33">
        <v>0.10000000149011612</v>
      </c>
      <c r="D183" s="33">
        <v>0</v>
      </c>
      <c r="E183" s="33">
        <v>3</v>
      </c>
      <c r="F183" s="118" t="s">
        <v>170</v>
      </c>
      <c r="G183" s="45" t="s">
        <v>27</v>
      </c>
      <c r="H183" s="50">
        <v>41669</v>
      </c>
      <c r="I183" s="34" t="s">
        <v>28</v>
      </c>
      <c r="J183" s="33" t="s">
        <v>109</v>
      </c>
      <c r="K183" s="33">
        <v>3</v>
      </c>
      <c r="L183" s="69">
        <v>29.999999552965171</v>
      </c>
      <c r="M183" s="33" t="s">
        <v>13</v>
      </c>
      <c r="N183" s="35" t="s">
        <v>60</v>
      </c>
      <c r="O183" s="33" t="s">
        <v>61</v>
      </c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  <c r="BH183" s="8"/>
      <c r="BI183" s="8"/>
      <c r="BJ183" s="8"/>
      <c r="BK183" s="8"/>
      <c r="BL183" s="8"/>
      <c r="BM183" s="8"/>
      <c r="BN183" s="8"/>
      <c r="BO183" s="8"/>
      <c r="BP183" s="8"/>
      <c r="BQ183" s="8"/>
      <c r="BR183" s="8"/>
      <c r="BS183" s="8"/>
      <c r="BT183" s="8"/>
      <c r="BU183" s="8"/>
      <c r="BV183" s="8"/>
      <c r="BW183" s="8"/>
      <c r="BX183" s="8"/>
      <c r="BY183" s="8"/>
      <c r="BZ183" s="8"/>
      <c r="CA183" s="8"/>
      <c r="CB183" s="8"/>
      <c r="CC183" s="8"/>
      <c r="CD183" s="8"/>
      <c r="CE183" s="8"/>
      <c r="CF183" s="8"/>
      <c r="CG183" s="8"/>
      <c r="CH183" s="8"/>
      <c r="CI183" s="8"/>
      <c r="CJ183" s="8"/>
      <c r="CK183" s="8"/>
      <c r="CL183" s="8"/>
      <c r="CM183" s="8"/>
      <c r="CN183" s="8"/>
      <c r="CO183" s="8"/>
      <c r="CP183" s="8"/>
      <c r="CQ183" s="8"/>
      <c r="CR183" s="8"/>
      <c r="CS183" s="8"/>
      <c r="CT183" s="8"/>
      <c r="CU183" s="8"/>
      <c r="CV183" s="8"/>
      <c r="CW183" s="8"/>
      <c r="CX183" s="8"/>
      <c r="CY183" s="8"/>
      <c r="CZ183" s="8"/>
      <c r="DA183" s="8"/>
      <c r="DB183" s="8"/>
      <c r="DC183" s="8"/>
      <c r="DD183" s="8"/>
      <c r="DE183" s="8"/>
      <c r="DF183" s="8"/>
      <c r="DG183" s="8"/>
      <c r="DH183" s="8"/>
      <c r="DI183" s="8"/>
      <c r="DJ183" s="8"/>
      <c r="DK183" s="8"/>
      <c r="DL183" s="8"/>
      <c r="DM183" s="8"/>
      <c r="DN183" s="8"/>
      <c r="DO183" s="8"/>
      <c r="DP183" s="8"/>
      <c r="DQ183" s="8"/>
      <c r="DR183" s="8"/>
      <c r="DS183" s="8"/>
      <c r="DT183" s="8"/>
      <c r="DU183" s="8"/>
      <c r="DV183" s="8"/>
      <c r="DW183" s="8"/>
      <c r="DX183" s="8"/>
      <c r="DY183" s="8"/>
      <c r="DZ183" s="8"/>
      <c r="EA183" s="8"/>
      <c r="EB183" s="8"/>
      <c r="EC183" s="8"/>
      <c r="ED183" s="8"/>
      <c r="EE183" s="8"/>
      <c r="EF183" s="8"/>
      <c r="EG183" s="8"/>
      <c r="EH183" s="8"/>
      <c r="EI183" s="8"/>
      <c r="EJ183" s="8"/>
      <c r="EK183" s="8"/>
      <c r="EL183" s="8"/>
      <c r="EM183" s="8"/>
      <c r="EN183" s="8"/>
      <c r="EO183" s="8"/>
      <c r="EP183" s="8"/>
      <c r="EQ183" s="8"/>
      <c r="ER183" s="8"/>
      <c r="ES183" s="8"/>
      <c r="ET183" s="8"/>
      <c r="EU183" s="8"/>
      <c r="EV183" s="8"/>
      <c r="EW183" s="8"/>
      <c r="EX183" s="8"/>
      <c r="EY183" s="8"/>
      <c r="EZ183" s="8"/>
      <c r="FA183" s="8"/>
      <c r="FB183" s="8"/>
      <c r="FC183" s="8"/>
      <c r="FD183" s="8"/>
      <c r="FE183" s="8"/>
      <c r="FF183" s="8"/>
      <c r="FG183" s="8"/>
      <c r="FH183" s="8"/>
      <c r="FI183" s="8"/>
      <c r="FJ183" s="8"/>
      <c r="FK183" s="8"/>
      <c r="FL183" s="8"/>
      <c r="FM183" s="8"/>
      <c r="FN183" s="8"/>
      <c r="FO183" s="8"/>
      <c r="FP183" s="8"/>
      <c r="FQ183" s="8"/>
      <c r="FR183" s="8"/>
      <c r="FS183" s="8"/>
      <c r="FT183" s="8"/>
      <c r="FU183" s="8"/>
      <c r="FV183" s="8"/>
      <c r="FW183" s="8"/>
      <c r="FX183" s="8"/>
      <c r="FY183" s="8"/>
      <c r="FZ183" s="8"/>
      <c r="GA183" s="8"/>
      <c r="GB183" s="8"/>
      <c r="GC183" s="8"/>
      <c r="GD183" s="8"/>
      <c r="GE183" s="8"/>
      <c r="GF183" s="8"/>
      <c r="GG183" s="8"/>
      <c r="GH183" s="8"/>
      <c r="GI183" s="8"/>
      <c r="GJ183" s="8"/>
      <c r="GK183" s="8"/>
      <c r="GL183" s="8"/>
      <c r="GM183" s="8"/>
      <c r="GN183" s="8"/>
      <c r="GO183" s="8"/>
      <c r="GP183" s="8"/>
      <c r="GQ183" s="8"/>
      <c r="GR183" s="8"/>
      <c r="GS183" s="8"/>
      <c r="GT183" s="8"/>
      <c r="GU183" s="8"/>
      <c r="GV183" s="8"/>
      <c r="GW183" s="8"/>
      <c r="GX183" s="8"/>
      <c r="GY183" s="8"/>
    </row>
    <row r="184" spans="1:207" ht="25.5" customHeight="1" x14ac:dyDescent="0.2">
      <c r="A184" s="28">
        <v>643700</v>
      </c>
      <c r="B184" s="131" t="s">
        <v>612</v>
      </c>
      <c r="C184" s="29">
        <v>0.1</v>
      </c>
      <c r="D184" s="45">
        <v>0</v>
      </c>
      <c r="E184" s="45">
        <v>8</v>
      </c>
      <c r="F184" s="45" t="s">
        <v>233</v>
      </c>
      <c r="G184" s="45" t="s">
        <v>27</v>
      </c>
      <c r="H184" s="49">
        <v>42041</v>
      </c>
      <c r="I184" s="45" t="s">
        <v>28</v>
      </c>
      <c r="J184" s="45" t="s">
        <v>57</v>
      </c>
      <c r="K184" s="45">
        <v>8</v>
      </c>
      <c r="L184" s="69">
        <v>80</v>
      </c>
      <c r="M184" s="45" t="s">
        <v>13</v>
      </c>
      <c r="N184" s="35" t="s">
        <v>23</v>
      </c>
      <c r="O184" s="125" t="s">
        <v>24</v>
      </c>
    </row>
    <row r="185" spans="1:207" ht="25.5" customHeight="1" x14ac:dyDescent="0.2">
      <c r="A185" s="63">
        <v>644400</v>
      </c>
      <c r="B185" s="131" t="s">
        <v>500</v>
      </c>
      <c r="C185" s="29">
        <v>0.05</v>
      </c>
      <c r="D185" s="45">
        <v>0</v>
      </c>
      <c r="E185" s="45">
        <v>13</v>
      </c>
      <c r="F185" s="45" t="s">
        <v>240</v>
      </c>
      <c r="G185" s="45" t="s">
        <v>27</v>
      </c>
      <c r="H185" s="49">
        <v>42055</v>
      </c>
      <c r="I185" s="45" t="s">
        <v>28</v>
      </c>
      <c r="J185" s="45" t="s">
        <v>203</v>
      </c>
      <c r="K185" s="45">
        <v>13</v>
      </c>
      <c r="L185" s="69">
        <v>260</v>
      </c>
      <c r="M185" s="45" t="s">
        <v>13</v>
      </c>
      <c r="N185" s="35" t="s">
        <v>23</v>
      </c>
      <c r="O185" s="125" t="s">
        <v>24</v>
      </c>
    </row>
    <row r="186" spans="1:207" s="36" customFormat="1" ht="25.5" customHeight="1" x14ac:dyDescent="0.2">
      <c r="A186" s="28">
        <v>590000</v>
      </c>
      <c r="B186" s="131" t="s">
        <v>272</v>
      </c>
      <c r="C186" s="33">
        <v>3.9999999105930328E-2</v>
      </c>
      <c r="D186" s="33">
        <v>0</v>
      </c>
      <c r="E186" s="33">
        <v>13</v>
      </c>
      <c r="F186" s="120" t="s">
        <v>273</v>
      </c>
      <c r="G186" s="45" t="s">
        <v>27</v>
      </c>
      <c r="H186" s="31">
        <v>41962</v>
      </c>
      <c r="I186" s="34" t="s">
        <v>28</v>
      </c>
      <c r="J186" s="33" t="s">
        <v>92</v>
      </c>
      <c r="K186" s="33">
        <v>11</v>
      </c>
      <c r="L186" s="69">
        <v>275.00000614672911</v>
      </c>
      <c r="M186" s="33" t="s">
        <v>13</v>
      </c>
      <c r="N186" s="35" t="s">
        <v>23</v>
      </c>
      <c r="O186" s="33" t="s">
        <v>24</v>
      </c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  <c r="BH186" s="8"/>
      <c r="BI186" s="8"/>
      <c r="BJ186" s="8"/>
      <c r="BK186" s="8"/>
      <c r="BL186" s="8"/>
      <c r="BM186" s="8"/>
      <c r="BN186" s="8"/>
      <c r="BO186" s="8"/>
      <c r="BP186" s="8"/>
      <c r="BQ186" s="8"/>
      <c r="BR186" s="8"/>
      <c r="BS186" s="8"/>
      <c r="BT186" s="8"/>
      <c r="BU186" s="8"/>
      <c r="BV186" s="8"/>
      <c r="BW186" s="8"/>
      <c r="BX186" s="8"/>
      <c r="BY186" s="8"/>
      <c r="BZ186" s="8"/>
      <c r="CA186" s="8"/>
      <c r="CB186" s="8"/>
      <c r="CC186" s="8"/>
      <c r="CD186" s="8"/>
      <c r="CE186" s="8"/>
      <c r="CF186" s="8"/>
      <c r="CG186" s="8"/>
      <c r="CH186" s="8"/>
      <c r="CI186" s="8"/>
      <c r="CJ186" s="8"/>
      <c r="CK186" s="8"/>
      <c r="CL186" s="8"/>
      <c r="CM186" s="8"/>
      <c r="CN186" s="8"/>
      <c r="CO186" s="8"/>
      <c r="CP186" s="8"/>
      <c r="CQ186" s="8"/>
      <c r="CR186" s="8"/>
      <c r="CS186" s="8"/>
      <c r="CT186" s="8"/>
      <c r="CU186" s="8"/>
      <c r="CV186" s="8"/>
      <c r="CW186" s="8"/>
      <c r="CX186" s="8"/>
      <c r="CY186" s="8"/>
      <c r="CZ186" s="8"/>
      <c r="DA186" s="8"/>
      <c r="DB186" s="8"/>
      <c r="DC186" s="8"/>
      <c r="DD186" s="8"/>
      <c r="DE186" s="8"/>
      <c r="DF186" s="8"/>
      <c r="DG186" s="8"/>
      <c r="DH186" s="8"/>
      <c r="DI186" s="8"/>
      <c r="DJ186" s="8"/>
      <c r="DK186" s="8"/>
      <c r="DL186" s="8"/>
      <c r="DM186" s="8"/>
      <c r="DN186" s="8"/>
      <c r="DO186" s="8"/>
      <c r="DP186" s="8"/>
      <c r="DQ186" s="8"/>
      <c r="DR186" s="8"/>
      <c r="DS186" s="8"/>
      <c r="DT186" s="8"/>
      <c r="DU186" s="8"/>
      <c r="DV186" s="8"/>
      <c r="DW186" s="8"/>
      <c r="DX186" s="8"/>
      <c r="DY186" s="8"/>
      <c r="DZ186" s="8"/>
      <c r="EA186" s="8"/>
      <c r="EB186" s="8"/>
      <c r="EC186" s="8"/>
      <c r="ED186" s="8"/>
      <c r="EE186" s="8"/>
      <c r="EF186" s="8"/>
      <c r="EG186" s="8"/>
      <c r="EH186" s="8"/>
      <c r="EI186" s="8"/>
      <c r="EJ186" s="8"/>
      <c r="EK186" s="8"/>
      <c r="EL186" s="8"/>
      <c r="EM186" s="8"/>
      <c r="EN186" s="8"/>
      <c r="EO186" s="8"/>
      <c r="EP186" s="8"/>
      <c r="EQ186" s="8"/>
      <c r="ER186" s="8"/>
      <c r="ES186" s="8"/>
      <c r="ET186" s="8"/>
      <c r="EU186" s="8"/>
      <c r="EV186" s="8"/>
      <c r="EW186" s="8"/>
      <c r="EX186" s="8"/>
      <c r="EY186" s="8"/>
      <c r="EZ186" s="8"/>
      <c r="FA186" s="8"/>
      <c r="FB186" s="8"/>
      <c r="FC186" s="8"/>
      <c r="FD186" s="8"/>
      <c r="FE186" s="8"/>
      <c r="FF186" s="8"/>
      <c r="FG186" s="8"/>
      <c r="FH186" s="8"/>
      <c r="FI186" s="8"/>
      <c r="FJ186" s="8"/>
      <c r="FK186" s="8"/>
      <c r="FL186" s="8"/>
      <c r="FM186" s="8"/>
      <c r="FN186" s="8"/>
      <c r="FO186" s="8"/>
      <c r="FP186" s="8"/>
      <c r="FQ186" s="8"/>
      <c r="FR186" s="8"/>
      <c r="FS186" s="8"/>
      <c r="FT186" s="8"/>
      <c r="FU186" s="8"/>
      <c r="FV186" s="8"/>
      <c r="FW186" s="8"/>
      <c r="FX186" s="8"/>
      <c r="FY186" s="8"/>
      <c r="FZ186" s="8"/>
      <c r="GA186" s="8"/>
      <c r="GB186" s="8"/>
      <c r="GC186" s="8"/>
      <c r="GD186" s="8"/>
      <c r="GE186" s="8"/>
      <c r="GF186" s="8"/>
      <c r="GG186" s="8"/>
      <c r="GH186" s="8"/>
      <c r="GI186" s="8"/>
      <c r="GJ186" s="8"/>
      <c r="GK186" s="8"/>
      <c r="GL186" s="8"/>
      <c r="GM186" s="8"/>
      <c r="GN186" s="8"/>
      <c r="GO186" s="8"/>
      <c r="GP186" s="8"/>
      <c r="GQ186" s="8"/>
      <c r="GR186" s="8"/>
      <c r="GS186" s="8"/>
      <c r="GT186" s="8"/>
      <c r="GU186" s="8"/>
      <c r="GV186" s="8"/>
      <c r="GW186" s="8"/>
      <c r="GX186" s="8"/>
      <c r="GY186" s="8"/>
    </row>
    <row r="187" spans="1:207" s="36" customFormat="1" ht="25.5" customHeight="1" x14ac:dyDescent="0.2">
      <c r="A187" s="28">
        <v>600600</v>
      </c>
      <c r="B187" s="131" t="s">
        <v>147</v>
      </c>
      <c r="C187" s="38">
        <v>0.09</v>
      </c>
      <c r="D187" s="33">
        <v>0</v>
      </c>
      <c r="E187" s="33">
        <v>1</v>
      </c>
      <c r="F187" s="118" t="s">
        <v>421</v>
      </c>
      <c r="G187" s="33" t="s">
        <v>27</v>
      </c>
      <c r="H187" s="50">
        <v>41494</v>
      </c>
      <c r="I187" s="34" t="s">
        <v>28</v>
      </c>
      <c r="J187" s="33" t="s">
        <v>57</v>
      </c>
      <c r="K187" s="33">
        <v>1</v>
      </c>
      <c r="L187" s="69">
        <v>11.111111111111111</v>
      </c>
      <c r="M187" s="33" t="s">
        <v>13</v>
      </c>
      <c r="N187" s="35" t="s">
        <v>148</v>
      </c>
      <c r="O187" s="125" t="s">
        <v>15</v>
      </c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  <c r="BH187" s="8"/>
      <c r="BI187" s="8"/>
      <c r="BJ187" s="8"/>
      <c r="BK187" s="8"/>
      <c r="BL187" s="8"/>
      <c r="BM187" s="8"/>
      <c r="BN187" s="8"/>
      <c r="BO187" s="8"/>
      <c r="BP187" s="8"/>
      <c r="BQ187" s="8"/>
      <c r="BR187" s="8"/>
      <c r="BS187" s="8"/>
      <c r="BT187" s="8"/>
      <c r="BU187" s="8"/>
      <c r="BV187" s="8"/>
      <c r="BW187" s="8"/>
      <c r="BX187" s="8"/>
      <c r="BY187" s="8"/>
      <c r="BZ187" s="8"/>
      <c r="CA187" s="8"/>
      <c r="CB187" s="8"/>
      <c r="CC187" s="8"/>
      <c r="CD187" s="8"/>
      <c r="CE187" s="8"/>
      <c r="CF187" s="8"/>
      <c r="CG187" s="8"/>
      <c r="CH187" s="8"/>
      <c r="CI187" s="8"/>
      <c r="CJ187" s="8"/>
      <c r="CK187" s="8"/>
      <c r="CL187" s="8"/>
      <c r="CM187" s="8"/>
      <c r="CN187" s="8"/>
      <c r="CO187" s="8"/>
      <c r="CP187" s="8"/>
      <c r="CQ187" s="8"/>
      <c r="CR187" s="8"/>
      <c r="CS187" s="8"/>
      <c r="CT187" s="8"/>
      <c r="CU187" s="8"/>
      <c r="CV187" s="8"/>
      <c r="CW187" s="8"/>
      <c r="CX187" s="8"/>
      <c r="CY187" s="8"/>
      <c r="CZ187" s="8"/>
      <c r="DA187" s="8"/>
      <c r="DB187" s="8"/>
      <c r="DC187" s="8"/>
      <c r="DD187" s="8"/>
      <c r="DE187" s="8"/>
      <c r="DF187" s="8"/>
      <c r="DG187" s="8"/>
      <c r="DH187" s="8"/>
      <c r="DI187" s="8"/>
      <c r="DJ187" s="8"/>
      <c r="DK187" s="8"/>
      <c r="DL187" s="8"/>
      <c r="DM187" s="8"/>
      <c r="DN187" s="8"/>
      <c r="DO187" s="8"/>
      <c r="DP187" s="8"/>
      <c r="DQ187" s="8"/>
      <c r="DR187" s="8"/>
      <c r="DS187" s="8"/>
      <c r="DT187" s="8"/>
      <c r="DU187" s="8"/>
      <c r="DV187" s="8"/>
      <c r="DW187" s="8"/>
      <c r="DX187" s="8"/>
      <c r="DY187" s="8"/>
      <c r="DZ187" s="8"/>
      <c r="EA187" s="8"/>
      <c r="EB187" s="8"/>
      <c r="EC187" s="8"/>
      <c r="ED187" s="8"/>
      <c r="EE187" s="8"/>
      <c r="EF187" s="8"/>
      <c r="EG187" s="8"/>
      <c r="EH187" s="8"/>
      <c r="EI187" s="8"/>
      <c r="EJ187" s="8"/>
      <c r="EK187" s="8"/>
      <c r="EL187" s="8"/>
      <c r="EM187" s="8"/>
      <c r="EN187" s="8"/>
      <c r="EO187" s="8"/>
      <c r="EP187" s="8"/>
      <c r="EQ187" s="8"/>
      <c r="ER187" s="8"/>
      <c r="ES187" s="8"/>
      <c r="ET187" s="8"/>
      <c r="EU187" s="8"/>
      <c r="EV187" s="8"/>
      <c r="EW187" s="8"/>
      <c r="EX187" s="8"/>
      <c r="EY187" s="8"/>
      <c r="EZ187" s="8"/>
      <c r="FA187" s="8"/>
      <c r="FB187" s="8"/>
      <c r="FC187" s="8"/>
      <c r="FD187" s="8"/>
      <c r="FE187" s="8"/>
      <c r="FF187" s="8"/>
      <c r="FG187" s="8"/>
      <c r="FH187" s="8"/>
      <c r="FI187" s="8"/>
      <c r="FJ187" s="8"/>
      <c r="FK187" s="8"/>
      <c r="FL187" s="8"/>
      <c r="FM187" s="8"/>
      <c r="FN187" s="8"/>
      <c r="FO187" s="8"/>
      <c r="FP187" s="8"/>
      <c r="FQ187" s="8"/>
      <c r="FR187" s="8"/>
      <c r="FS187" s="8"/>
      <c r="FT187" s="8"/>
      <c r="FU187" s="8"/>
      <c r="FV187" s="8"/>
      <c r="FW187" s="8"/>
      <c r="FX187" s="8"/>
      <c r="FY187" s="8"/>
      <c r="FZ187" s="8"/>
      <c r="GA187" s="8"/>
      <c r="GB187" s="8"/>
      <c r="GC187" s="8"/>
      <c r="GD187" s="8"/>
      <c r="GE187" s="8"/>
      <c r="GF187" s="8"/>
      <c r="GG187" s="8"/>
      <c r="GH187" s="8"/>
      <c r="GI187" s="8"/>
      <c r="GJ187" s="8"/>
      <c r="GK187" s="8"/>
      <c r="GL187" s="8"/>
      <c r="GM187" s="8"/>
      <c r="GN187" s="8"/>
      <c r="GO187" s="8"/>
      <c r="GP187" s="8"/>
      <c r="GQ187" s="8"/>
      <c r="GR187" s="8"/>
      <c r="GS187" s="8"/>
      <c r="GT187" s="8"/>
      <c r="GU187" s="8"/>
      <c r="GV187" s="8"/>
      <c r="GW187" s="8"/>
      <c r="GX187" s="8"/>
      <c r="GY187" s="8"/>
    </row>
    <row r="188" spans="1:207" s="36" customFormat="1" ht="25.5" customHeight="1" x14ac:dyDescent="0.2">
      <c r="A188" s="28">
        <v>638900</v>
      </c>
      <c r="B188" s="131" t="s">
        <v>620</v>
      </c>
      <c r="C188" s="29">
        <v>7.0000000000000007E-2</v>
      </c>
      <c r="D188" s="45">
        <v>0</v>
      </c>
      <c r="E188" s="45">
        <v>1</v>
      </c>
      <c r="F188" s="120" t="s">
        <v>206</v>
      </c>
      <c r="G188" s="45" t="s">
        <v>27</v>
      </c>
      <c r="H188" s="50">
        <v>41890</v>
      </c>
      <c r="I188" s="45" t="s">
        <v>28</v>
      </c>
      <c r="J188" s="45" t="s">
        <v>67</v>
      </c>
      <c r="K188" s="45">
        <v>1</v>
      </c>
      <c r="L188" s="69">
        <v>14.285714285714285</v>
      </c>
      <c r="M188" s="45" t="s">
        <v>13</v>
      </c>
      <c r="N188" s="35" t="s">
        <v>148</v>
      </c>
      <c r="O188" s="125" t="s">
        <v>15</v>
      </c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  <c r="BH188" s="8"/>
      <c r="BI188" s="8"/>
      <c r="BJ188" s="8"/>
      <c r="BK188" s="8"/>
      <c r="BL188" s="8"/>
      <c r="BM188" s="8"/>
      <c r="BN188" s="8"/>
      <c r="BO188" s="8"/>
      <c r="BP188" s="8"/>
      <c r="BQ188" s="8"/>
      <c r="BR188" s="8"/>
      <c r="BS188" s="8"/>
      <c r="BT188" s="8"/>
      <c r="BU188" s="8"/>
      <c r="BV188" s="8"/>
      <c r="BW188" s="8"/>
      <c r="BX188" s="8"/>
      <c r="BY188" s="8"/>
      <c r="BZ188" s="8"/>
      <c r="CA188" s="8"/>
      <c r="CB188" s="8"/>
      <c r="CC188" s="8"/>
      <c r="CD188" s="8"/>
      <c r="CE188" s="8"/>
      <c r="CF188" s="8"/>
      <c r="CG188" s="8"/>
      <c r="CH188" s="8"/>
      <c r="CI188" s="8"/>
      <c r="CJ188" s="8"/>
      <c r="CK188" s="8"/>
      <c r="CL188" s="8"/>
      <c r="CM188" s="8"/>
      <c r="CN188" s="8"/>
      <c r="CO188" s="8"/>
      <c r="CP188" s="8"/>
      <c r="CQ188" s="8"/>
      <c r="CR188" s="8"/>
      <c r="CS188" s="8"/>
      <c r="CT188" s="8"/>
      <c r="CU188" s="8"/>
      <c r="CV188" s="8"/>
      <c r="CW188" s="8"/>
      <c r="CX188" s="8"/>
      <c r="CY188" s="8"/>
      <c r="CZ188" s="8"/>
      <c r="DA188" s="8"/>
      <c r="DB188" s="8"/>
      <c r="DC188" s="8"/>
      <c r="DD188" s="8"/>
      <c r="DE188" s="8"/>
      <c r="DF188" s="8"/>
      <c r="DG188" s="8"/>
      <c r="DH188" s="8"/>
      <c r="DI188" s="8"/>
      <c r="DJ188" s="8"/>
      <c r="DK188" s="8"/>
      <c r="DL188" s="8"/>
      <c r="DM188" s="8"/>
      <c r="DN188" s="8"/>
      <c r="DO188" s="8"/>
      <c r="DP188" s="8"/>
      <c r="DQ188" s="8"/>
      <c r="DR188" s="8"/>
      <c r="DS188" s="8"/>
      <c r="DT188" s="8"/>
      <c r="DU188" s="8"/>
      <c r="DV188" s="8"/>
      <c r="DW188" s="8"/>
      <c r="DX188" s="8"/>
      <c r="DY188" s="8"/>
      <c r="DZ188" s="8"/>
      <c r="EA188" s="8"/>
      <c r="EB188" s="8"/>
      <c r="EC188" s="8"/>
      <c r="ED188" s="8"/>
      <c r="EE188" s="8"/>
      <c r="EF188" s="8"/>
      <c r="EG188" s="8"/>
      <c r="EH188" s="8"/>
      <c r="EI188" s="8"/>
      <c r="EJ188" s="8"/>
      <c r="EK188" s="8"/>
      <c r="EL188" s="8"/>
      <c r="EM188" s="8"/>
      <c r="EN188" s="8"/>
      <c r="EO188" s="8"/>
      <c r="EP188" s="8"/>
      <c r="EQ188" s="8"/>
      <c r="ER188" s="8"/>
      <c r="ES188" s="8"/>
      <c r="ET188" s="8"/>
      <c r="EU188" s="8"/>
      <c r="EV188" s="8"/>
      <c r="EW188" s="8"/>
      <c r="EX188" s="8"/>
      <c r="EY188" s="8"/>
      <c r="EZ188" s="8"/>
      <c r="FA188" s="8"/>
      <c r="FB188" s="8"/>
      <c r="FC188" s="8"/>
      <c r="FD188" s="8"/>
      <c r="FE188" s="8"/>
      <c r="FF188" s="8"/>
      <c r="FG188" s="8"/>
      <c r="FH188" s="8"/>
      <c r="FI188" s="8"/>
      <c r="FJ188" s="8"/>
      <c r="FK188" s="8"/>
      <c r="FL188" s="8"/>
      <c r="FM188" s="8"/>
      <c r="FN188" s="8"/>
      <c r="FO188" s="8"/>
      <c r="FP188" s="8"/>
      <c r="FQ188" s="8"/>
      <c r="FR188" s="8"/>
      <c r="FS188" s="8"/>
      <c r="FT188" s="8"/>
      <c r="FU188" s="8"/>
      <c r="FV188" s="8"/>
      <c r="FW188" s="8"/>
      <c r="FX188" s="8"/>
      <c r="FY188" s="8"/>
      <c r="FZ188" s="8"/>
      <c r="GA188" s="8"/>
      <c r="GB188" s="8"/>
      <c r="GC188" s="8"/>
      <c r="GD188" s="8"/>
      <c r="GE188" s="8"/>
      <c r="GF188" s="8"/>
      <c r="GG188" s="8"/>
      <c r="GH188" s="8"/>
      <c r="GI188" s="8"/>
      <c r="GJ188" s="8"/>
      <c r="GK188" s="8"/>
      <c r="GL188" s="8"/>
      <c r="GM188" s="8"/>
      <c r="GN188" s="8"/>
      <c r="GO188" s="8"/>
      <c r="GP188" s="8"/>
      <c r="GQ188" s="8"/>
      <c r="GR188" s="8"/>
      <c r="GS188" s="8"/>
      <c r="GT188" s="8"/>
      <c r="GU188" s="8"/>
      <c r="GV188" s="8"/>
      <c r="GW188" s="8"/>
      <c r="GX188" s="8"/>
      <c r="GY188" s="8"/>
    </row>
    <row r="189" spans="1:207" ht="25.5" customHeight="1" x14ac:dyDescent="0.2">
      <c r="A189" s="28">
        <v>641700</v>
      </c>
      <c r="B189" s="131" t="s">
        <v>499</v>
      </c>
      <c r="C189" s="29">
        <v>0.01</v>
      </c>
      <c r="D189" s="45">
        <v>0</v>
      </c>
      <c r="E189" s="45">
        <v>2</v>
      </c>
      <c r="F189" s="33" t="s">
        <v>214</v>
      </c>
      <c r="G189" s="45" t="s">
        <v>27</v>
      </c>
      <c r="H189" s="61">
        <v>41992</v>
      </c>
      <c r="I189" s="45" t="s">
        <v>28</v>
      </c>
      <c r="J189" s="45" t="s">
        <v>203</v>
      </c>
      <c r="K189" s="45">
        <v>2</v>
      </c>
      <c r="L189" s="69">
        <v>200</v>
      </c>
      <c r="M189" s="45" t="s">
        <v>13</v>
      </c>
      <c r="N189" s="35" t="s">
        <v>148</v>
      </c>
      <c r="O189" s="125" t="s">
        <v>15</v>
      </c>
    </row>
    <row r="190" spans="1:207" s="36" customFormat="1" ht="25.5" customHeight="1" x14ac:dyDescent="0.2">
      <c r="A190" s="28">
        <v>621600</v>
      </c>
      <c r="B190" s="131" t="s">
        <v>243</v>
      </c>
      <c r="C190" s="29">
        <v>0.08</v>
      </c>
      <c r="D190" s="45">
        <v>0</v>
      </c>
      <c r="E190" s="45">
        <v>1</v>
      </c>
      <c r="F190" s="45" t="s">
        <v>244</v>
      </c>
      <c r="G190" s="45" t="s">
        <v>27</v>
      </c>
      <c r="H190" s="82">
        <v>42059</v>
      </c>
      <c r="I190" s="34" t="s">
        <v>28</v>
      </c>
      <c r="J190" s="45" t="s">
        <v>76</v>
      </c>
      <c r="K190" s="45">
        <v>1</v>
      </c>
      <c r="L190" s="69">
        <v>12.5</v>
      </c>
      <c r="M190" s="45" t="s">
        <v>13</v>
      </c>
      <c r="N190" s="35" t="s">
        <v>148</v>
      </c>
      <c r="O190" s="125" t="s">
        <v>15</v>
      </c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  <c r="BH190" s="8"/>
      <c r="BI190" s="8"/>
      <c r="BJ190" s="8"/>
      <c r="BK190" s="8"/>
      <c r="BL190" s="8"/>
      <c r="BM190" s="8"/>
      <c r="BN190" s="8"/>
      <c r="BO190" s="8"/>
      <c r="BP190" s="8"/>
      <c r="BQ190" s="8"/>
      <c r="BR190" s="8"/>
      <c r="BS190" s="8"/>
      <c r="BT190" s="8"/>
      <c r="BU190" s="8"/>
      <c r="BV190" s="8"/>
      <c r="BW190" s="8"/>
      <c r="BX190" s="8"/>
      <c r="BY190" s="8"/>
      <c r="BZ190" s="8"/>
      <c r="CA190" s="8"/>
      <c r="CB190" s="8"/>
      <c r="CC190" s="8"/>
      <c r="CD190" s="8"/>
      <c r="CE190" s="8"/>
      <c r="CF190" s="8"/>
      <c r="CG190" s="8"/>
      <c r="CH190" s="8"/>
      <c r="CI190" s="8"/>
      <c r="CJ190" s="8"/>
      <c r="CK190" s="8"/>
      <c r="CL190" s="8"/>
      <c r="CM190" s="8"/>
      <c r="CN190" s="8"/>
      <c r="CO190" s="8"/>
      <c r="CP190" s="8"/>
      <c r="CQ190" s="8"/>
      <c r="CR190" s="8"/>
      <c r="CS190" s="8"/>
      <c r="CT190" s="8"/>
      <c r="CU190" s="8"/>
      <c r="CV190" s="8"/>
      <c r="CW190" s="8"/>
      <c r="CX190" s="8"/>
      <c r="CY190" s="8"/>
      <c r="CZ190" s="8"/>
      <c r="DA190" s="8"/>
      <c r="DB190" s="8"/>
      <c r="DC190" s="8"/>
      <c r="DD190" s="8"/>
      <c r="DE190" s="8"/>
      <c r="DF190" s="8"/>
      <c r="DG190" s="8"/>
      <c r="DH190" s="8"/>
      <c r="DI190" s="8"/>
      <c r="DJ190" s="8"/>
      <c r="DK190" s="8"/>
      <c r="DL190" s="8"/>
      <c r="DM190" s="8"/>
      <c r="DN190" s="8"/>
      <c r="DO190" s="8"/>
      <c r="DP190" s="8"/>
      <c r="DQ190" s="8"/>
      <c r="DR190" s="8"/>
      <c r="DS190" s="8"/>
      <c r="DT190" s="8"/>
      <c r="DU190" s="8"/>
      <c r="DV190" s="8"/>
      <c r="DW190" s="8"/>
      <c r="DX190" s="8"/>
      <c r="DY190" s="8"/>
      <c r="DZ190" s="8"/>
      <c r="EA190" s="8"/>
      <c r="EB190" s="8"/>
      <c r="EC190" s="8"/>
      <c r="ED190" s="8"/>
      <c r="EE190" s="8"/>
      <c r="EF190" s="8"/>
      <c r="EG190" s="8"/>
      <c r="EH190" s="8"/>
      <c r="EI190" s="8"/>
      <c r="EJ190" s="8"/>
      <c r="EK190" s="8"/>
      <c r="EL190" s="8"/>
      <c r="EM190" s="8"/>
      <c r="EN190" s="8"/>
      <c r="EO190" s="8"/>
      <c r="EP190" s="8"/>
      <c r="EQ190" s="8"/>
      <c r="ER190" s="8"/>
      <c r="ES190" s="8"/>
      <c r="ET190" s="8"/>
      <c r="EU190" s="8"/>
      <c r="EV190" s="8"/>
      <c r="EW190" s="8"/>
      <c r="EX190" s="8"/>
      <c r="EY190" s="8"/>
      <c r="EZ190" s="8"/>
      <c r="FA190" s="8"/>
      <c r="FB190" s="8"/>
      <c r="FC190" s="8"/>
      <c r="FD190" s="8"/>
      <c r="FE190" s="8"/>
      <c r="FF190" s="8"/>
      <c r="FG190" s="8"/>
      <c r="FH190" s="8"/>
      <c r="FI190" s="8"/>
      <c r="FJ190" s="8"/>
      <c r="FK190" s="8"/>
      <c r="FL190" s="8"/>
      <c r="FM190" s="8"/>
      <c r="FN190" s="8"/>
      <c r="FO190" s="8"/>
      <c r="FP190" s="8"/>
      <c r="FQ190" s="8"/>
      <c r="FR190" s="8"/>
      <c r="FS190" s="8"/>
      <c r="FT190" s="8"/>
      <c r="FU190" s="8"/>
      <c r="FV190" s="8"/>
      <c r="FW190" s="8"/>
      <c r="FX190" s="8"/>
      <c r="FY190" s="8"/>
      <c r="FZ190" s="8"/>
      <c r="GA190" s="8"/>
      <c r="GB190" s="8"/>
      <c r="GC190" s="8"/>
      <c r="GD190" s="8"/>
      <c r="GE190" s="8"/>
      <c r="GF190" s="8"/>
      <c r="GG190" s="8"/>
      <c r="GH190" s="8"/>
      <c r="GI190" s="8"/>
      <c r="GJ190" s="8"/>
      <c r="GK190" s="8"/>
      <c r="GL190" s="8"/>
      <c r="GM190" s="8"/>
      <c r="GN190" s="8"/>
      <c r="GO190" s="8"/>
      <c r="GP190" s="8"/>
      <c r="GQ190" s="8"/>
      <c r="GR190" s="8"/>
      <c r="GS190" s="8"/>
      <c r="GT190" s="8"/>
      <c r="GU190" s="8"/>
      <c r="GV190" s="8"/>
      <c r="GW190" s="8"/>
      <c r="GX190" s="8"/>
      <c r="GY190" s="8"/>
    </row>
    <row r="191" spans="1:207" s="36" customFormat="1" ht="25.5" customHeight="1" x14ac:dyDescent="0.2">
      <c r="A191" s="28">
        <v>612600</v>
      </c>
      <c r="B191" s="131" t="s">
        <v>126</v>
      </c>
      <c r="C191" s="33">
        <v>0.2</v>
      </c>
      <c r="D191" s="33">
        <v>0</v>
      </c>
      <c r="E191" s="33">
        <v>1</v>
      </c>
      <c r="F191" s="45" t="s">
        <v>463</v>
      </c>
      <c r="G191" s="33" t="s">
        <v>27</v>
      </c>
      <c r="H191" s="52">
        <v>41092</v>
      </c>
      <c r="I191" s="33" t="s">
        <v>28</v>
      </c>
      <c r="J191" s="38" t="s">
        <v>127</v>
      </c>
      <c r="K191" s="33">
        <v>1</v>
      </c>
      <c r="L191" s="69">
        <v>5</v>
      </c>
      <c r="M191" s="33" t="s">
        <v>13</v>
      </c>
      <c r="N191" s="35" t="s">
        <v>93</v>
      </c>
      <c r="O191" s="33" t="s">
        <v>20</v>
      </c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  <c r="BH191" s="8"/>
      <c r="BI191" s="8"/>
      <c r="BJ191" s="8"/>
      <c r="BK191" s="8"/>
      <c r="BL191" s="8"/>
      <c r="BM191" s="8"/>
      <c r="BN191" s="8"/>
      <c r="BO191" s="8"/>
      <c r="BP191" s="8"/>
      <c r="BQ191" s="8"/>
      <c r="BR191" s="8"/>
      <c r="BS191" s="8"/>
      <c r="BT191" s="8"/>
      <c r="BU191" s="8"/>
      <c r="BV191" s="8"/>
      <c r="BW191" s="8"/>
      <c r="BX191" s="8"/>
      <c r="BY191" s="8"/>
      <c r="BZ191" s="8"/>
      <c r="CA191" s="8"/>
      <c r="CB191" s="8"/>
      <c r="CC191" s="8"/>
      <c r="CD191" s="8"/>
      <c r="CE191" s="8"/>
      <c r="CF191" s="8"/>
      <c r="CG191" s="8"/>
      <c r="CH191" s="8"/>
      <c r="CI191" s="8"/>
      <c r="CJ191" s="8"/>
      <c r="CK191" s="8"/>
      <c r="CL191" s="8"/>
      <c r="CM191" s="8"/>
      <c r="CN191" s="8"/>
      <c r="CO191" s="8"/>
      <c r="CP191" s="8"/>
      <c r="CQ191" s="8"/>
      <c r="CR191" s="8"/>
      <c r="CS191" s="8"/>
      <c r="CT191" s="8"/>
      <c r="CU191" s="8"/>
      <c r="CV191" s="8"/>
      <c r="CW191" s="8"/>
      <c r="CX191" s="8"/>
      <c r="CY191" s="8"/>
      <c r="CZ191" s="8"/>
      <c r="DA191" s="8"/>
      <c r="DB191" s="8"/>
      <c r="DC191" s="8"/>
      <c r="DD191" s="8"/>
      <c r="DE191" s="8"/>
      <c r="DF191" s="8"/>
      <c r="DG191" s="8"/>
      <c r="DH191" s="8"/>
      <c r="DI191" s="8"/>
      <c r="DJ191" s="8"/>
      <c r="DK191" s="8"/>
      <c r="DL191" s="8"/>
      <c r="DM191" s="8"/>
      <c r="DN191" s="8"/>
      <c r="DO191" s="8"/>
      <c r="DP191" s="8"/>
      <c r="DQ191" s="8"/>
      <c r="DR191" s="8"/>
      <c r="DS191" s="8"/>
      <c r="DT191" s="8"/>
      <c r="DU191" s="8"/>
      <c r="DV191" s="8"/>
      <c r="DW191" s="8"/>
      <c r="DX191" s="8"/>
      <c r="DY191" s="8"/>
      <c r="DZ191" s="8"/>
      <c r="EA191" s="8"/>
      <c r="EB191" s="8"/>
      <c r="EC191" s="8"/>
      <c r="ED191" s="8"/>
      <c r="EE191" s="8"/>
      <c r="EF191" s="8"/>
      <c r="EG191" s="8"/>
      <c r="EH191" s="8"/>
      <c r="EI191" s="8"/>
      <c r="EJ191" s="8"/>
      <c r="EK191" s="8"/>
      <c r="EL191" s="8"/>
      <c r="EM191" s="8"/>
      <c r="EN191" s="8"/>
      <c r="EO191" s="8"/>
      <c r="EP191" s="8"/>
      <c r="EQ191" s="8"/>
      <c r="ER191" s="8"/>
      <c r="ES191" s="8"/>
      <c r="ET191" s="8"/>
      <c r="EU191" s="8"/>
      <c r="EV191" s="8"/>
      <c r="EW191" s="8"/>
      <c r="EX191" s="8"/>
      <c r="EY191" s="8"/>
      <c r="EZ191" s="8"/>
      <c r="FA191" s="8"/>
      <c r="FB191" s="8"/>
      <c r="FC191" s="8"/>
      <c r="FD191" s="8"/>
      <c r="FE191" s="8"/>
      <c r="FF191" s="8"/>
      <c r="FG191" s="8"/>
      <c r="FH191" s="8"/>
      <c r="FI191" s="8"/>
      <c r="FJ191" s="8"/>
      <c r="FK191" s="8"/>
      <c r="FL191" s="8"/>
      <c r="FM191" s="8"/>
      <c r="FN191" s="8"/>
      <c r="FO191" s="8"/>
      <c r="FP191" s="8"/>
      <c r="FQ191" s="8"/>
      <c r="FR191" s="8"/>
      <c r="FS191" s="8"/>
      <c r="FT191" s="8"/>
      <c r="FU191" s="8"/>
      <c r="FV191" s="8"/>
      <c r="FW191" s="8"/>
      <c r="FX191" s="8"/>
      <c r="FY191" s="8"/>
      <c r="FZ191" s="8"/>
      <c r="GA191" s="8"/>
      <c r="GB191" s="8"/>
      <c r="GC191" s="8"/>
      <c r="GD191" s="8"/>
      <c r="GE191" s="8"/>
      <c r="GF191" s="8"/>
      <c r="GG191" s="8"/>
      <c r="GH191" s="8"/>
      <c r="GI191" s="8"/>
      <c r="GJ191" s="8"/>
      <c r="GK191" s="8"/>
      <c r="GL191" s="8"/>
      <c r="GM191" s="8"/>
      <c r="GN191" s="8"/>
      <c r="GO191" s="8"/>
      <c r="GP191" s="8"/>
      <c r="GQ191" s="8"/>
      <c r="GR191" s="8"/>
      <c r="GS191" s="8"/>
      <c r="GT191" s="8"/>
      <c r="GU191" s="8"/>
      <c r="GV191" s="8"/>
      <c r="GW191" s="8"/>
      <c r="GX191" s="8"/>
      <c r="GY191" s="8"/>
    </row>
    <row r="192" spans="1:207" ht="25.5" customHeight="1" x14ac:dyDescent="0.2">
      <c r="A192" s="56" t="s">
        <v>154</v>
      </c>
      <c r="B192" s="131" t="s">
        <v>493</v>
      </c>
      <c r="C192" s="29">
        <v>0.2</v>
      </c>
      <c r="D192" s="45">
        <v>0</v>
      </c>
      <c r="E192" s="45">
        <v>4</v>
      </c>
      <c r="F192" s="118" t="s">
        <v>155</v>
      </c>
      <c r="G192" s="45" t="s">
        <v>27</v>
      </c>
      <c r="H192" s="50">
        <v>41564</v>
      </c>
      <c r="I192" s="45" t="s">
        <v>28</v>
      </c>
      <c r="J192" s="45" t="s">
        <v>109</v>
      </c>
      <c r="K192" s="45">
        <v>4</v>
      </c>
      <c r="L192" s="69">
        <v>20</v>
      </c>
      <c r="M192" s="45" t="s">
        <v>13</v>
      </c>
      <c r="N192" s="35" t="s">
        <v>93</v>
      </c>
      <c r="O192" s="125" t="s">
        <v>58</v>
      </c>
    </row>
    <row r="193" spans="1:207" s="36" customFormat="1" ht="25.5" customHeight="1" x14ac:dyDescent="0.2">
      <c r="A193" s="35">
        <v>252000</v>
      </c>
      <c r="B193" s="131" t="s">
        <v>496</v>
      </c>
      <c r="C193" s="29">
        <v>0.13</v>
      </c>
      <c r="D193" s="45">
        <v>0</v>
      </c>
      <c r="E193" s="45">
        <v>3</v>
      </c>
      <c r="F193" s="118" t="s">
        <v>194</v>
      </c>
      <c r="G193" s="45" t="s">
        <v>27</v>
      </c>
      <c r="H193" s="50">
        <v>41815</v>
      </c>
      <c r="I193" s="45" t="s">
        <v>28</v>
      </c>
      <c r="J193" s="45" t="s">
        <v>158</v>
      </c>
      <c r="K193" s="45">
        <v>3</v>
      </c>
      <c r="L193" s="69">
        <v>23.076923076923077</v>
      </c>
      <c r="M193" s="45" t="s">
        <v>13</v>
      </c>
      <c r="N193" s="35" t="s">
        <v>93</v>
      </c>
      <c r="O193" s="125" t="s">
        <v>58</v>
      </c>
    </row>
    <row r="194" spans="1:207" s="36" customFormat="1" ht="25.5" customHeight="1" x14ac:dyDescent="0.2">
      <c r="A194" s="28">
        <v>637100</v>
      </c>
      <c r="B194" s="131" t="s">
        <v>600</v>
      </c>
      <c r="C194" s="29">
        <v>0.08</v>
      </c>
      <c r="D194" s="106">
        <v>0</v>
      </c>
      <c r="E194" s="45">
        <v>2</v>
      </c>
      <c r="F194" s="120" t="s">
        <v>277</v>
      </c>
      <c r="G194" s="45" t="s">
        <v>27</v>
      </c>
      <c r="H194" s="50">
        <v>41844</v>
      </c>
      <c r="I194" s="45" t="s">
        <v>28</v>
      </c>
      <c r="J194" s="45" t="s">
        <v>76</v>
      </c>
      <c r="K194" s="45">
        <v>2</v>
      </c>
      <c r="L194" s="69">
        <v>25</v>
      </c>
      <c r="M194" s="45" t="s">
        <v>13</v>
      </c>
      <c r="N194" s="35" t="s">
        <v>93</v>
      </c>
      <c r="O194" s="125" t="s">
        <v>20</v>
      </c>
    </row>
    <row r="195" spans="1:207" ht="25.5" customHeight="1" x14ac:dyDescent="0.2">
      <c r="A195" s="28">
        <v>594600</v>
      </c>
      <c r="B195" s="131" t="s">
        <v>123</v>
      </c>
      <c r="C195" s="33">
        <v>0.06</v>
      </c>
      <c r="D195" s="33">
        <v>0</v>
      </c>
      <c r="E195" s="45">
        <v>5</v>
      </c>
      <c r="F195" s="45" t="s">
        <v>465</v>
      </c>
      <c r="G195" s="45" t="s">
        <v>27</v>
      </c>
      <c r="H195" s="53">
        <v>41009</v>
      </c>
      <c r="I195" s="33" t="s">
        <v>119</v>
      </c>
      <c r="J195" s="33" t="s">
        <v>124</v>
      </c>
      <c r="K195" s="33">
        <v>5</v>
      </c>
      <c r="L195" s="69">
        <v>83.333333333333343</v>
      </c>
      <c r="M195" s="33" t="s">
        <v>13</v>
      </c>
      <c r="N195" s="35" t="s">
        <v>78</v>
      </c>
      <c r="O195" s="125" t="s">
        <v>15</v>
      </c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 s="36"/>
      <c r="AL195" s="36"/>
      <c r="AM195" s="36"/>
      <c r="AN195" s="36"/>
      <c r="AO195" s="36"/>
      <c r="AP195" s="36"/>
      <c r="AQ195" s="36"/>
      <c r="AR195" s="36"/>
      <c r="AS195" s="36"/>
      <c r="AT195" s="36"/>
      <c r="AU195" s="36"/>
      <c r="AV195" s="36"/>
      <c r="AW195" s="36"/>
      <c r="AX195" s="36"/>
      <c r="AY195" s="36"/>
      <c r="AZ195" s="36"/>
      <c r="BA195" s="36"/>
      <c r="BB195" s="36"/>
      <c r="BC195" s="36"/>
      <c r="BD195" s="36"/>
      <c r="BE195" s="36"/>
      <c r="BF195" s="36"/>
      <c r="BG195" s="36"/>
      <c r="BH195" s="36"/>
      <c r="BI195" s="36"/>
      <c r="BJ195" s="36"/>
      <c r="BK195" s="36"/>
      <c r="BL195" s="36"/>
      <c r="BM195" s="36"/>
      <c r="BN195" s="36"/>
      <c r="BO195" s="36"/>
      <c r="BP195" s="36"/>
      <c r="BQ195" s="36"/>
      <c r="BR195" s="36"/>
      <c r="BS195" s="36"/>
      <c r="BT195" s="36"/>
      <c r="BU195" s="36"/>
      <c r="BV195" s="36"/>
      <c r="BW195" s="36"/>
      <c r="BX195" s="36"/>
      <c r="BY195" s="36"/>
      <c r="BZ195" s="36"/>
      <c r="CA195" s="36"/>
      <c r="CB195" s="36"/>
      <c r="CC195" s="36"/>
      <c r="CD195" s="36"/>
      <c r="CE195" s="36"/>
      <c r="CF195" s="36"/>
      <c r="CG195" s="36"/>
      <c r="CH195" s="36"/>
      <c r="CI195" s="36"/>
      <c r="CJ195" s="36"/>
      <c r="CK195" s="36"/>
      <c r="CL195" s="36"/>
      <c r="CM195" s="36"/>
      <c r="CN195" s="36"/>
      <c r="CO195" s="36"/>
      <c r="CP195" s="36"/>
      <c r="CQ195" s="36"/>
      <c r="CR195" s="36"/>
      <c r="CS195" s="36"/>
      <c r="CT195" s="36"/>
      <c r="CU195" s="36"/>
      <c r="CV195" s="36"/>
      <c r="CW195" s="36"/>
      <c r="CX195" s="36"/>
      <c r="CY195" s="36"/>
      <c r="CZ195" s="36"/>
      <c r="DA195" s="36"/>
      <c r="DB195" s="36"/>
      <c r="DC195" s="36"/>
      <c r="DD195" s="36"/>
      <c r="DE195" s="36"/>
      <c r="DF195" s="36"/>
      <c r="DG195" s="36"/>
      <c r="DH195" s="36"/>
      <c r="DI195" s="36"/>
      <c r="DJ195" s="36"/>
      <c r="DK195" s="36"/>
      <c r="DL195" s="36"/>
      <c r="DM195" s="36"/>
      <c r="DN195" s="36"/>
      <c r="DO195" s="36"/>
      <c r="DP195" s="36"/>
      <c r="DQ195" s="36"/>
      <c r="DR195" s="36"/>
      <c r="DS195" s="36"/>
      <c r="DT195" s="36"/>
      <c r="DU195" s="36"/>
      <c r="DV195" s="36"/>
      <c r="DW195" s="36"/>
      <c r="DX195" s="36"/>
      <c r="DY195" s="36"/>
      <c r="DZ195" s="36"/>
      <c r="EA195" s="36"/>
      <c r="EB195" s="36"/>
      <c r="EC195" s="36"/>
      <c r="ED195" s="36"/>
      <c r="EE195" s="36"/>
      <c r="EF195" s="36"/>
      <c r="EG195" s="36"/>
      <c r="EH195" s="36"/>
      <c r="EI195" s="36"/>
      <c r="EJ195" s="36"/>
      <c r="EK195" s="36"/>
      <c r="EL195" s="36"/>
      <c r="EM195" s="36"/>
      <c r="EN195" s="36"/>
      <c r="EO195" s="36"/>
      <c r="EP195" s="36"/>
      <c r="EQ195" s="36"/>
      <c r="ER195" s="36"/>
      <c r="ES195" s="36"/>
      <c r="ET195" s="36"/>
      <c r="EU195" s="36"/>
      <c r="EV195" s="36"/>
      <c r="EW195" s="36"/>
      <c r="EX195" s="36"/>
      <c r="EY195" s="36"/>
      <c r="EZ195" s="36"/>
      <c r="FA195" s="36"/>
      <c r="FB195" s="36"/>
      <c r="FC195" s="36"/>
      <c r="FD195" s="36"/>
      <c r="FE195" s="36"/>
      <c r="FF195" s="36"/>
      <c r="FG195" s="36"/>
      <c r="FH195" s="36"/>
      <c r="FI195" s="36"/>
      <c r="FJ195" s="36"/>
      <c r="FK195" s="36"/>
      <c r="FL195" s="36"/>
      <c r="FM195" s="36"/>
      <c r="FN195" s="36"/>
      <c r="FO195" s="36"/>
      <c r="FP195" s="36"/>
      <c r="FQ195" s="36"/>
      <c r="FR195" s="36"/>
      <c r="FS195" s="36"/>
      <c r="FT195" s="36"/>
      <c r="FU195" s="36"/>
      <c r="FV195" s="36"/>
      <c r="FW195" s="36"/>
      <c r="FX195" s="36"/>
      <c r="FY195" s="36"/>
      <c r="FZ195" s="36"/>
      <c r="GA195" s="36"/>
      <c r="GB195" s="36"/>
      <c r="GC195" s="36"/>
      <c r="GD195" s="36"/>
      <c r="GE195" s="36"/>
      <c r="GF195" s="36"/>
      <c r="GG195" s="36"/>
      <c r="GH195" s="36"/>
      <c r="GI195" s="36"/>
      <c r="GJ195" s="36"/>
      <c r="GK195" s="36"/>
      <c r="GL195" s="36"/>
      <c r="GM195" s="36"/>
      <c r="GN195" s="36"/>
      <c r="GO195" s="36"/>
      <c r="GP195" s="36"/>
      <c r="GQ195" s="36"/>
      <c r="GR195" s="36"/>
      <c r="GS195" s="36"/>
      <c r="GT195" s="36"/>
      <c r="GU195" s="36"/>
      <c r="GV195" s="36"/>
      <c r="GW195" s="36"/>
      <c r="GX195" s="36"/>
      <c r="GY195" s="36"/>
    </row>
    <row r="196" spans="1:207" ht="25.5" customHeight="1" x14ac:dyDescent="0.2">
      <c r="A196" s="28">
        <v>560600</v>
      </c>
      <c r="B196" s="131" t="s">
        <v>128</v>
      </c>
      <c r="C196" s="33">
        <v>0.01</v>
      </c>
      <c r="D196" s="33">
        <v>0</v>
      </c>
      <c r="E196" s="33">
        <v>2</v>
      </c>
      <c r="F196" s="45" t="s">
        <v>462</v>
      </c>
      <c r="G196" s="33" t="s">
        <v>27</v>
      </c>
      <c r="H196" s="53">
        <v>41092</v>
      </c>
      <c r="I196" s="33" t="s">
        <v>28</v>
      </c>
      <c r="J196" s="38" t="s">
        <v>63</v>
      </c>
      <c r="K196" s="33">
        <v>2</v>
      </c>
      <c r="L196" s="69">
        <v>200</v>
      </c>
      <c r="M196" s="33" t="s">
        <v>13</v>
      </c>
      <c r="N196" s="35" t="s">
        <v>78</v>
      </c>
      <c r="O196" s="125" t="s">
        <v>15</v>
      </c>
    </row>
    <row r="197" spans="1:207" s="36" customFormat="1" ht="25.5" customHeight="1" x14ac:dyDescent="0.2">
      <c r="A197" s="35">
        <v>594700</v>
      </c>
      <c r="B197" s="131" t="s">
        <v>129</v>
      </c>
      <c r="C197" s="38">
        <v>0.05</v>
      </c>
      <c r="D197" s="33">
        <v>0</v>
      </c>
      <c r="E197" s="33">
        <v>8</v>
      </c>
      <c r="F197" s="125" t="s">
        <v>461</v>
      </c>
      <c r="G197" s="33" t="s">
        <v>27</v>
      </c>
      <c r="H197" s="53">
        <v>41131</v>
      </c>
      <c r="I197" s="34" t="s">
        <v>28</v>
      </c>
      <c r="J197" s="33" t="s">
        <v>109</v>
      </c>
      <c r="K197" s="33">
        <v>8</v>
      </c>
      <c r="L197" s="69">
        <v>160</v>
      </c>
      <c r="M197" s="33" t="s">
        <v>13</v>
      </c>
      <c r="N197" s="54" t="s">
        <v>78</v>
      </c>
      <c r="O197" s="125" t="s">
        <v>15</v>
      </c>
    </row>
    <row r="198" spans="1:207" ht="25.5" customHeight="1" x14ac:dyDescent="0.2">
      <c r="A198" s="28">
        <v>643300</v>
      </c>
      <c r="B198" s="131" t="s">
        <v>613</v>
      </c>
      <c r="C198" s="29">
        <v>0.1</v>
      </c>
      <c r="D198" s="45">
        <v>0</v>
      </c>
      <c r="E198" s="45">
        <v>10</v>
      </c>
      <c r="F198" s="126" t="s">
        <v>227</v>
      </c>
      <c r="G198" s="45" t="s">
        <v>27</v>
      </c>
      <c r="H198" s="50">
        <v>42026</v>
      </c>
      <c r="I198" s="45" t="s">
        <v>28</v>
      </c>
      <c r="J198" s="45" t="s">
        <v>89</v>
      </c>
      <c r="K198" s="45">
        <v>10</v>
      </c>
      <c r="L198" s="69">
        <v>100</v>
      </c>
      <c r="M198" s="45" t="s">
        <v>13</v>
      </c>
      <c r="N198" s="35" t="s">
        <v>78</v>
      </c>
      <c r="O198" s="125" t="s">
        <v>15</v>
      </c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 s="36"/>
      <c r="AL198" s="36"/>
      <c r="AM198" s="36"/>
      <c r="AN198" s="36"/>
      <c r="AO198" s="36"/>
      <c r="AP198" s="36"/>
      <c r="AQ198" s="36"/>
      <c r="AR198" s="36"/>
      <c r="AS198" s="36"/>
      <c r="AT198" s="36"/>
      <c r="AU198" s="36"/>
      <c r="AV198" s="36"/>
      <c r="AW198" s="36"/>
      <c r="AX198" s="36"/>
      <c r="AY198" s="36"/>
      <c r="AZ198" s="36"/>
      <c r="BA198" s="36"/>
      <c r="BB198" s="36"/>
      <c r="BC198" s="36"/>
      <c r="BD198" s="36"/>
      <c r="BE198" s="36"/>
      <c r="BF198" s="36"/>
      <c r="BG198" s="36"/>
      <c r="BH198" s="36"/>
      <c r="BI198" s="36"/>
      <c r="BJ198" s="36"/>
      <c r="BK198" s="36"/>
      <c r="BL198" s="36"/>
      <c r="BM198" s="36"/>
      <c r="BN198" s="36"/>
      <c r="BO198" s="36"/>
      <c r="BP198" s="36"/>
      <c r="BQ198" s="36"/>
      <c r="BR198" s="36"/>
      <c r="BS198" s="36"/>
      <c r="BT198" s="36"/>
      <c r="BU198" s="36"/>
      <c r="BV198" s="36"/>
      <c r="BW198" s="36"/>
      <c r="BX198" s="36"/>
      <c r="BY198" s="36"/>
      <c r="BZ198" s="36"/>
      <c r="CA198" s="36"/>
      <c r="CB198" s="36"/>
      <c r="CC198" s="36"/>
      <c r="CD198" s="36"/>
      <c r="CE198" s="36"/>
      <c r="CF198" s="36"/>
      <c r="CG198" s="36"/>
      <c r="CH198" s="36"/>
      <c r="CI198" s="36"/>
      <c r="CJ198" s="36"/>
      <c r="CK198" s="36"/>
      <c r="CL198" s="36"/>
      <c r="CM198" s="36"/>
      <c r="CN198" s="36"/>
      <c r="CO198" s="36"/>
      <c r="CP198" s="36"/>
      <c r="CQ198" s="36"/>
      <c r="CR198" s="36"/>
      <c r="CS198" s="36"/>
      <c r="CT198" s="36"/>
      <c r="CU198" s="36"/>
      <c r="CV198" s="36"/>
      <c r="CW198" s="36"/>
      <c r="CX198" s="36"/>
      <c r="CY198" s="36"/>
      <c r="CZ198" s="36"/>
      <c r="DA198" s="36"/>
      <c r="DB198" s="36"/>
      <c r="DC198" s="36"/>
      <c r="DD198" s="36"/>
      <c r="DE198" s="36"/>
      <c r="DF198" s="36"/>
      <c r="DG198" s="36"/>
      <c r="DH198" s="36"/>
      <c r="DI198" s="36"/>
      <c r="DJ198" s="36"/>
      <c r="DK198" s="36"/>
      <c r="DL198" s="36"/>
      <c r="DM198" s="36"/>
      <c r="DN198" s="36"/>
      <c r="DO198" s="36"/>
      <c r="DP198" s="36"/>
      <c r="DQ198" s="36"/>
      <c r="DR198" s="36"/>
      <c r="DS198" s="36"/>
      <c r="DT198" s="36"/>
      <c r="DU198" s="36"/>
      <c r="DV198" s="36"/>
      <c r="DW198" s="36"/>
      <c r="DX198" s="36"/>
      <c r="DY198" s="36"/>
      <c r="DZ198" s="36"/>
      <c r="EA198" s="36"/>
      <c r="EB198" s="36"/>
      <c r="EC198" s="36"/>
      <c r="ED198" s="36"/>
      <c r="EE198" s="36"/>
      <c r="EF198" s="36"/>
      <c r="EG198" s="36"/>
      <c r="EH198" s="36"/>
      <c r="EI198" s="36"/>
      <c r="EJ198" s="36"/>
      <c r="EK198" s="36"/>
      <c r="EL198" s="36"/>
      <c r="EM198" s="36"/>
      <c r="EN198" s="36"/>
      <c r="EO198" s="36"/>
      <c r="EP198" s="36"/>
      <c r="EQ198" s="36"/>
      <c r="ER198" s="36"/>
      <c r="ES198" s="36"/>
      <c r="ET198" s="36"/>
      <c r="EU198" s="36"/>
      <c r="EV198" s="36"/>
      <c r="EW198" s="36"/>
      <c r="EX198" s="36"/>
      <c r="EY198" s="36"/>
      <c r="EZ198" s="36"/>
      <c r="FA198" s="36"/>
      <c r="FB198" s="36"/>
      <c r="FC198" s="36"/>
      <c r="FD198" s="36"/>
      <c r="FE198" s="36"/>
      <c r="FF198" s="36"/>
      <c r="FG198" s="36"/>
      <c r="FH198" s="36"/>
      <c r="FI198" s="36"/>
      <c r="FJ198" s="36"/>
      <c r="FK198" s="36"/>
      <c r="FL198" s="36"/>
      <c r="FM198" s="36"/>
      <c r="FN198" s="36"/>
      <c r="FO198" s="36"/>
      <c r="FP198" s="36"/>
      <c r="FQ198" s="36"/>
      <c r="FR198" s="36"/>
      <c r="FS198" s="36"/>
      <c r="FT198" s="36"/>
      <c r="FU198" s="36"/>
      <c r="FV198" s="36"/>
      <c r="FW198" s="36"/>
      <c r="FX198" s="36"/>
      <c r="FY198" s="36"/>
      <c r="FZ198" s="36"/>
      <c r="GA198" s="36"/>
      <c r="GB198" s="36"/>
      <c r="GC198" s="36"/>
      <c r="GD198" s="36"/>
      <c r="GE198" s="36"/>
      <c r="GF198" s="36"/>
      <c r="GG198" s="36"/>
      <c r="GH198" s="36"/>
      <c r="GI198" s="36"/>
      <c r="GJ198" s="36"/>
      <c r="GK198" s="36"/>
      <c r="GL198" s="36"/>
      <c r="GM198" s="36"/>
      <c r="GN198" s="36"/>
      <c r="GO198" s="36"/>
      <c r="GP198" s="36"/>
      <c r="GQ198" s="36"/>
      <c r="GR198" s="36"/>
      <c r="GS198" s="36"/>
      <c r="GT198" s="36"/>
      <c r="GU198" s="36"/>
      <c r="GV198" s="36"/>
      <c r="GW198" s="36"/>
      <c r="GX198" s="36"/>
      <c r="GY198" s="36"/>
    </row>
    <row r="199" spans="1:207" ht="25.5" customHeight="1" x14ac:dyDescent="0.2">
      <c r="A199" s="63">
        <v>570700</v>
      </c>
      <c r="B199" s="131" t="s">
        <v>501</v>
      </c>
      <c r="C199" s="29">
        <v>0.09</v>
      </c>
      <c r="D199" s="45">
        <v>0</v>
      </c>
      <c r="E199" s="45">
        <v>7</v>
      </c>
      <c r="F199" s="124" t="s">
        <v>247</v>
      </c>
      <c r="G199" s="45" t="s">
        <v>27</v>
      </c>
      <c r="H199" s="82">
        <v>42080</v>
      </c>
      <c r="I199" s="45" t="s">
        <v>28</v>
      </c>
      <c r="J199" s="45" t="s">
        <v>57</v>
      </c>
      <c r="K199" s="45">
        <v>7</v>
      </c>
      <c r="L199" s="69">
        <v>77.777777777777786</v>
      </c>
      <c r="M199" s="45" t="s">
        <v>13</v>
      </c>
      <c r="N199" s="35" t="s">
        <v>78</v>
      </c>
      <c r="O199" s="125" t="s">
        <v>15</v>
      </c>
    </row>
    <row r="200" spans="1:207" ht="25.5" customHeight="1" x14ac:dyDescent="0.2">
      <c r="A200" s="28">
        <v>617500</v>
      </c>
      <c r="B200" s="131" t="s">
        <v>597</v>
      </c>
      <c r="C200" s="29">
        <v>0.05</v>
      </c>
      <c r="D200" s="45">
        <v>0</v>
      </c>
      <c r="E200" s="45">
        <v>2</v>
      </c>
      <c r="F200" s="118" t="s">
        <v>142</v>
      </c>
      <c r="G200" s="45" t="s">
        <v>27</v>
      </c>
      <c r="H200" s="49">
        <v>41425</v>
      </c>
      <c r="I200" s="45" t="s">
        <v>28</v>
      </c>
      <c r="J200" s="45" t="s">
        <v>47</v>
      </c>
      <c r="K200" s="45">
        <v>2</v>
      </c>
      <c r="L200" s="69">
        <v>40</v>
      </c>
      <c r="M200" s="45" t="s">
        <v>13</v>
      </c>
      <c r="N200" s="35" t="s">
        <v>78</v>
      </c>
      <c r="O200" s="125" t="s">
        <v>15</v>
      </c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 s="36"/>
      <c r="AL200" s="36"/>
      <c r="AM200" s="36"/>
      <c r="AN200" s="36"/>
      <c r="AO200" s="36"/>
      <c r="AP200" s="36"/>
      <c r="AQ200" s="36"/>
      <c r="AR200" s="36"/>
      <c r="AS200" s="36"/>
      <c r="AT200" s="36"/>
      <c r="AU200" s="36"/>
      <c r="AV200" s="36"/>
      <c r="AW200" s="36"/>
      <c r="AX200" s="36"/>
      <c r="AY200" s="36"/>
      <c r="AZ200" s="36"/>
      <c r="BA200" s="36"/>
      <c r="BB200" s="36"/>
      <c r="BC200" s="36"/>
      <c r="BD200" s="36"/>
      <c r="BE200" s="36"/>
      <c r="BF200" s="36"/>
      <c r="BG200" s="36"/>
      <c r="BH200" s="36"/>
      <c r="BI200" s="36"/>
      <c r="BJ200" s="36"/>
      <c r="BK200" s="36"/>
      <c r="BL200" s="36"/>
      <c r="BM200" s="36"/>
      <c r="BN200" s="36"/>
      <c r="BO200" s="36"/>
      <c r="BP200" s="36"/>
      <c r="BQ200" s="36"/>
      <c r="BR200" s="36"/>
      <c r="BS200" s="36"/>
      <c r="BT200" s="36"/>
      <c r="BU200" s="36"/>
      <c r="BV200" s="36"/>
      <c r="BW200" s="36"/>
      <c r="BX200" s="36"/>
      <c r="BY200" s="36"/>
      <c r="BZ200" s="36"/>
      <c r="CA200" s="36"/>
      <c r="CB200" s="36"/>
      <c r="CC200" s="36"/>
      <c r="CD200" s="36"/>
      <c r="CE200" s="36"/>
      <c r="CF200" s="36"/>
      <c r="CG200" s="36"/>
      <c r="CH200" s="36"/>
      <c r="CI200" s="36"/>
      <c r="CJ200" s="36"/>
      <c r="CK200" s="36"/>
      <c r="CL200" s="36"/>
      <c r="CM200" s="36"/>
      <c r="CN200" s="36"/>
      <c r="CO200" s="36"/>
      <c r="CP200" s="36"/>
      <c r="CQ200" s="36"/>
      <c r="CR200" s="36"/>
      <c r="CS200" s="36"/>
      <c r="CT200" s="36"/>
      <c r="CU200" s="36"/>
      <c r="CV200" s="36"/>
      <c r="CW200" s="36"/>
      <c r="CX200" s="36"/>
      <c r="CY200" s="36"/>
      <c r="CZ200" s="36"/>
      <c r="DA200" s="36"/>
      <c r="DB200" s="36"/>
      <c r="DC200" s="36"/>
      <c r="DD200" s="36"/>
      <c r="DE200" s="36"/>
      <c r="DF200" s="36"/>
      <c r="DG200" s="36"/>
      <c r="DH200" s="36"/>
      <c r="DI200" s="36"/>
      <c r="DJ200" s="36"/>
      <c r="DK200" s="36"/>
      <c r="DL200" s="36"/>
      <c r="DM200" s="36"/>
      <c r="DN200" s="36"/>
      <c r="DO200" s="36"/>
      <c r="DP200" s="36"/>
      <c r="DQ200" s="36"/>
      <c r="DR200" s="36"/>
      <c r="DS200" s="36"/>
      <c r="DT200" s="36"/>
      <c r="DU200" s="36"/>
      <c r="DV200" s="36"/>
      <c r="DW200" s="36"/>
      <c r="DX200" s="36"/>
      <c r="DY200" s="36"/>
      <c r="DZ200" s="36"/>
      <c r="EA200" s="36"/>
      <c r="EB200" s="36"/>
      <c r="EC200" s="36"/>
      <c r="ED200" s="36"/>
      <c r="EE200" s="36"/>
      <c r="EF200" s="36"/>
      <c r="EG200" s="36"/>
      <c r="EH200" s="36"/>
      <c r="EI200" s="36"/>
      <c r="EJ200" s="36"/>
      <c r="EK200" s="36"/>
      <c r="EL200" s="36"/>
      <c r="EM200" s="36"/>
      <c r="EN200" s="36"/>
      <c r="EO200" s="36"/>
      <c r="EP200" s="36"/>
      <c r="EQ200" s="36"/>
      <c r="ER200" s="36"/>
      <c r="ES200" s="36"/>
      <c r="ET200" s="36"/>
      <c r="EU200" s="36"/>
      <c r="EV200" s="36"/>
      <c r="EW200" s="36"/>
      <c r="EX200" s="36"/>
      <c r="EY200" s="36"/>
      <c r="EZ200" s="36"/>
      <c r="FA200" s="36"/>
      <c r="FB200" s="36"/>
      <c r="FC200" s="36"/>
      <c r="FD200" s="36"/>
      <c r="FE200" s="36"/>
      <c r="FF200" s="36"/>
      <c r="FG200" s="36"/>
      <c r="FH200" s="36"/>
      <c r="FI200" s="36"/>
      <c r="FJ200" s="36"/>
      <c r="FK200" s="36"/>
      <c r="FL200" s="36"/>
      <c r="FM200" s="36"/>
      <c r="FN200" s="36"/>
      <c r="FO200" s="36"/>
      <c r="FP200" s="36"/>
      <c r="FQ200" s="36"/>
      <c r="FR200" s="36"/>
      <c r="FS200" s="36"/>
      <c r="FT200" s="36"/>
      <c r="FU200" s="36"/>
      <c r="FV200" s="36"/>
      <c r="FW200" s="36"/>
      <c r="FX200" s="36"/>
      <c r="FY200" s="36"/>
      <c r="FZ200" s="36"/>
      <c r="GA200" s="36"/>
      <c r="GB200" s="36"/>
      <c r="GC200" s="36"/>
      <c r="GD200" s="36"/>
      <c r="GE200" s="36"/>
      <c r="GF200" s="36"/>
      <c r="GG200" s="36"/>
      <c r="GH200" s="36"/>
      <c r="GI200" s="36"/>
      <c r="GJ200" s="36"/>
      <c r="GK200" s="36"/>
      <c r="GL200" s="36"/>
      <c r="GM200" s="36"/>
      <c r="GN200" s="36"/>
      <c r="GO200" s="36"/>
      <c r="GP200" s="36"/>
      <c r="GQ200" s="36"/>
      <c r="GR200" s="36"/>
      <c r="GS200" s="36"/>
      <c r="GT200" s="36"/>
      <c r="GU200" s="36"/>
      <c r="GV200" s="36"/>
      <c r="GW200" s="36"/>
      <c r="GX200" s="36"/>
      <c r="GY200" s="36"/>
    </row>
    <row r="201" spans="1:207" ht="25.5" customHeight="1" x14ac:dyDescent="0.2">
      <c r="A201" s="28">
        <v>612000</v>
      </c>
      <c r="B201" s="131" t="s">
        <v>125</v>
      </c>
      <c r="C201" s="33">
        <v>0.14000000000000001</v>
      </c>
      <c r="D201" s="33">
        <v>0</v>
      </c>
      <c r="E201" s="33">
        <v>20</v>
      </c>
      <c r="F201" s="45" t="s">
        <v>464</v>
      </c>
      <c r="G201" s="33" t="s">
        <v>27</v>
      </c>
      <c r="H201" s="53">
        <v>41089</v>
      </c>
      <c r="I201" s="33" t="s">
        <v>28</v>
      </c>
      <c r="J201" s="38" t="s">
        <v>89</v>
      </c>
      <c r="K201" s="33">
        <v>20</v>
      </c>
      <c r="L201" s="69">
        <v>142.85714285714283</v>
      </c>
      <c r="M201" s="33" t="s">
        <v>13</v>
      </c>
      <c r="N201" s="35" t="s">
        <v>110</v>
      </c>
      <c r="O201" s="33" t="s">
        <v>24</v>
      </c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 s="36"/>
      <c r="AL201" s="36"/>
      <c r="AM201" s="36"/>
      <c r="AN201" s="36"/>
      <c r="AO201" s="36"/>
      <c r="AP201" s="36"/>
      <c r="AQ201" s="36"/>
      <c r="AR201" s="36"/>
      <c r="AS201" s="36"/>
      <c r="AT201" s="36"/>
      <c r="AU201" s="36"/>
      <c r="AV201" s="36"/>
      <c r="AW201" s="36"/>
      <c r="AX201" s="36"/>
      <c r="AY201" s="36"/>
      <c r="AZ201" s="36"/>
      <c r="BA201" s="36"/>
      <c r="BB201" s="36"/>
      <c r="BC201" s="36"/>
      <c r="BD201" s="36"/>
      <c r="BE201" s="36"/>
      <c r="BF201" s="36"/>
      <c r="BG201" s="36"/>
      <c r="BH201" s="36"/>
      <c r="BI201" s="36"/>
      <c r="BJ201" s="36"/>
      <c r="BK201" s="36"/>
      <c r="BL201" s="36"/>
      <c r="BM201" s="36"/>
      <c r="BN201" s="36"/>
      <c r="BO201" s="36"/>
      <c r="BP201" s="36"/>
      <c r="BQ201" s="36"/>
      <c r="BR201" s="36"/>
      <c r="BS201" s="36"/>
      <c r="BT201" s="36"/>
      <c r="BU201" s="36"/>
      <c r="BV201" s="36"/>
      <c r="BW201" s="36"/>
      <c r="BX201" s="36"/>
      <c r="BY201" s="36"/>
      <c r="BZ201" s="36"/>
      <c r="CA201" s="36"/>
      <c r="CB201" s="36"/>
      <c r="CC201" s="36"/>
      <c r="CD201" s="36"/>
      <c r="CE201" s="36"/>
      <c r="CF201" s="36"/>
      <c r="CG201" s="36"/>
      <c r="CH201" s="36"/>
      <c r="CI201" s="36"/>
      <c r="CJ201" s="36"/>
      <c r="CK201" s="36"/>
      <c r="CL201" s="36"/>
      <c r="CM201" s="36"/>
      <c r="CN201" s="36"/>
      <c r="CO201" s="36"/>
      <c r="CP201" s="36"/>
      <c r="CQ201" s="36"/>
      <c r="CR201" s="36"/>
      <c r="CS201" s="36"/>
      <c r="CT201" s="36"/>
      <c r="CU201" s="36"/>
      <c r="CV201" s="36"/>
      <c r="CW201" s="36"/>
      <c r="CX201" s="36"/>
      <c r="CY201" s="36"/>
      <c r="CZ201" s="36"/>
      <c r="DA201" s="36"/>
      <c r="DB201" s="36"/>
      <c r="DC201" s="36"/>
      <c r="DD201" s="36"/>
      <c r="DE201" s="36"/>
      <c r="DF201" s="36"/>
      <c r="DG201" s="36"/>
      <c r="DH201" s="36"/>
      <c r="DI201" s="36"/>
      <c r="DJ201" s="36"/>
      <c r="DK201" s="36"/>
      <c r="DL201" s="36"/>
      <c r="DM201" s="36"/>
      <c r="DN201" s="36"/>
      <c r="DO201" s="36"/>
      <c r="DP201" s="36"/>
      <c r="DQ201" s="36"/>
      <c r="DR201" s="36"/>
      <c r="DS201" s="36"/>
      <c r="DT201" s="36"/>
      <c r="DU201" s="36"/>
      <c r="DV201" s="36"/>
      <c r="DW201" s="36"/>
      <c r="DX201" s="36"/>
      <c r="DY201" s="36"/>
      <c r="DZ201" s="36"/>
      <c r="EA201" s="36"/>
      <c r="EB201" s="36"/>
      <c r="EC201" s="36"/>
      <c r="ED201" s="36"/>
      <c r="EE201" s="36"/>
      <c r="EF201" s="36"/>
      <c r="EG201" s="36"/>
      <c r="EH201" s="36"/>
      <c r="EI201" s="36"/>
      <c r="EJ201" s="36"/>
      <c r="EK201" s="36"/>
      <c r="EL201" s="36"/>
      <c r="EM201" s="36"/>
      <c r="EN201" s="36"/>
      <c r="EO201" s="36"/>
      <c r="EP201" s="36"/>
      <c r="EQ201" s="36"/>
      <c r="ER201" s="36"/>
      <c r="ES201" s="36"/>
      <c r="ET201" s="36"/>
      <c r="EU201" s="36"/>
      <c r="EV201" s="36"/>
      <c r="EW201" s="36"/>
      <c r="EX201" s="36"/>
      <c r="EY201" s="36"/>
      <c r="EZ201" s="36"/>
      <c r="FA201" s="36"/>
      <c r="FB201" s="36"/>
      <c r="FC201" s="36"/>
      <c r="FD201" s="36"/>
      <c r="FE201" s="36"/>
      <c r="FF201" s="36"/>
      <c r="FG201" s="36"/>
      <c r="FH201" s="36"/>
      <c r="FI201" s="36"/>
      <c r="FJ201" s="36"/>
      <c r="FK201" s="36"/>
      <c r="FL201" s="36"/>
      <c r="FM201" s="36"/>
      <c r="FN201" s="36"/>
      <c r="FO201" s="36"/>
      <c r="FP201" s="36"/>
      <c r="FQ201" s="36"/>
      <c r="FR201" s="36"/>
      <c r="FS201" s="36"/>
      <c r="FT201" s="36"/>
      <c r="FU201" s="36"/>
      <c r="FV201" s="36"/>
      <c r="FW201" s="36"/>
      <c r="FX201" s="36"/>
      <c r="FY201" s="36"/>
      <c r="FZ201" s="36"/>
      <c r="GA201" s="36"/>
      <c r="GB201" s="36"/>
      <c r="GC201" s="36"/>
      <c r="GD201" s="36"/>
      <c r="GE201" s="36"/>
      <c r="GF201" s="36"/>
      <c r="GG201" s="36"/>
      <c r="GH201" s="36"/>
      <c r="GI201" s="36"/>
      <c r="GJ201" s="36"/>
      <c r="GK201" s="36"/>
      <c r="GL201" s="36"/>
      <c r="GM201" s="36"/>
      <c r="GN201" s="36"/>
      <c r="GO201" s="36"/>
      <c r="GP201" s="36"/>
      <c r="GQ201" s="36"/>
      <c r="GR201" s="36"/>
      <c r="GS201" s="36"/>
      <c r="GT201" s="36"/>
      <c r="GU201" s="36"/>
      <c r="GV201" s="36"/>
      <c r="GW201" s="36"/>
      <c r="GX201" s="36"/>
      <c r="GY201" s="36"/>
    </row>
    <row r="202" spans="1:207" s="36" customFormat="1" ht="25.5" customHeight="1" x14ac:dyDescent="0.2">
      <c r="A202" s="28">
        <v>103100</v>
      </c>
      <c r="B202" s="131" t="s">
        <v>629</v>
      </c>
      <c r="C202" s="29">
        <v>0.15</v>
      </c>
      <c r="D202" s="45">
        <v>0</v>
      </c>
      <c r="E202" s="45">
        <v>28</v>
      </c>
      <c r="F202" s="118" t="s">
        <v>166</v>
      </c>
      <c r="G202" s="45" t="s">
        <v>27</v>
      </c>
      <c r="H202" s="50">
        <v>41662</v>
      </c>
      <c r="I202" s="33" t="s">
        <v>28</v>
      </c>
      <c r="J202" s="45" t="s">
        <v>89</v>
      </c>
      <c r="K202" s="45">
        <v>28</v>
      </c>
      <c r="L202" s="69">
        <v>186.66666666666669</v>
      </c>
      <c r="M202" s="45" t="s">
        <v>13</v>
      </c>
      <c r="N202" s="35" t="s">
        <v>110</v>
      </c>
      <c r="O202" s="125" t="s">
        <v>24</v>
      </c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D202" s="4"/>
      <c r="DE202" s="4"/>
      <c r="DF202" s="4"/>
      <c r="DG202" s="4"/>
      <c r="DH202" s="4"/>
      <c r="DI202" s="4"/>
      <c r="DJ202" s="4"/>
      <c r="DK202" s="4"/>
      <c r="DL202" s="4"/>
      <c r="DM202" s="4"/>
      <c r="DN202" s="4"/>
      <c r="DO202" s="4"/>
      <c r="DP202" s="4"/>
      <c r="DQ202" s="4"/>
      <c r="DR202" s="4"/>
      <c r="DS202" s="4"/>
      <c r="DT202" s="4"/>
      <c r="DU202" s="4"/>
      <c r="DV202" s="4"/>
      <c r="DW202" s="4"/>
      <c r="DX202" s="4"/>
      <c r="DY202" s="4"/>
      <c r="DZ202" s="4"/>
      <c r="EA202" s="4"/>
      <c r="EB202" s="4"/>
      <c r="EC202" s="4"/>
      <c r="ED202" s="4"/>
      <c r="EE202" s="4"/>
      <c r="EF202" s="4"/>
      <c r="EG202" s="4"/>
      <c r="EH202" s="4"/>
      <c r="EI202" s="4"/>
      <c r="EJ202" s="4"/>
      <c r="EK202" s="4"/>
      <c r="EL202" s="4"/>
      <c r="EM202" s="4"/>
      <c r="EN202" s="4"/>
      <c r="EO202" s="4"/>
      <c r="EP202" s="4"/>
      <c r="EQ202" s="4"/>
      <c r="ER202" s="4"/>
      <c r="ES202" s="4"/>
      <c r="ET202" s="4"/>
      <c r="EU202" s="4"/>
      <c r="EV202" s="4"/>
      <c r="EW202" s="4"/>
      <c r="EX202" s="4"/>
      <c r="EY202" s="4"/>
      <c r="EZ202" s="4"/>
      <c r="FA202" s="4"/>
      <c r="FB202" s="4"/>
      <c r="FC202" s="4"/>
      <c r="FD202" s="4"/>
      <c r="FE202" s="4"/>
      <c r="FF202" s="4"/>
      <c r="FG202" s="4"/>
      <c r="FH202" s="4"/>
      <c r="FI202" s="4"/>
      <c r="FJ202" s="4"/>
      <c r="FK202" s="4"/>
      <c r="FL202" s="4"/>
      <c r="FM202" s="4"/>
      <c r="FN202" s="4"/>
      <c r="FO202" s="4"/>
      <c r="FP202" s="4"/>
      <c r="FQ202" s="4"/>
      <c r="FR202" s="4"/>
      <c r="FS202" s="4"/>
      <c r="FT202" s="4"/>
      <c r="FU202" s="4"/>
      <c r="FV202" s="4"/>
      <c r="FW202" s="4"/>
      <c r="FX202" s="4"/>
      <c r="FY202" s="4"/>
      <c r="FZ202" s="4"/>
      <c r="GA202" s="4"/>
      <c r="GB202" s="4"/>
      <c r="GC202" s="4"/>
      <c r="GD202" s="4"/>
      <c r="GE202" s="4"/>
      <c r="GF202" s="4"/>
      <c r="GG202" s="4"/>
      <c r="GH202" s="4"/>
      <c r="GI202" s="4"/>
      <c r="GJ202" s="4"/>
      <c r="GK202" s="4"/>
      <c r="GL202" s="4"/>
      <c r="GM202" s="4"/>
      <c r="GN202" s="4"/>
      <c r="GO202" s="4"/>
      <c r="GP202" s="4"/>
      <c r="GQ202" s="4"/>
      <c r="GR202" s="4"/>
      <c r="GS202" s="4"/>
      <c r="GT202" s="4"/>
      <c r="GU202" s="4"/>
      <c r="GV202" s="4"/>
      <c r="GW202" s="4"/>
      <c r="GX202" s="4"/>
      <c r="GY202" s="4"/>
    </row>
    <row r="203" spans="1:207" s="36" customFormat="1" ht="25.5" customHeight="1" x14ac:dyDescent="0.2">
      <c r="A203" s="28">
        <v>624600</v>
      </c>
      <c r="B203" s="131" t="s">
        <v>636</v>
      </c>
      <c r="C203" s="29">
        <v>0.04</v>
      </c>
      <c r="D203" s="45">
        <v>0</v>
      </c>
      <c r="E203" s="45">
        <v>3</v>
      </c>
      <c r="F203" s="45" t="s">
        <v>143</v>
      </c>
      <c r="G203" s="45" t="s">
        <v>27</v>
      </c>
      <c r="H203" s="49">
        <v>41431</v>
      </c>
      <c r="I203" s="45" t="s">
        <v>28</v>
      </c>
      <c r="J203" s="45" t="s">
        <v>124</v>
      </c>
      <c r="K203" s="45">
        <v>3</v>
      </c>
      <c r="L203" s="69">
        <v>75</v>
      </c>
      <c r="M203" s="45" t="s">
        <v>13</v>
      </c>
      <c r="N203" s="35" t="s">
        <v>80</v>
      </c>
      <c r="O203" s="125" t="s">
        <v>61</v>
      </c>
    </row>
    <row r="204" spans="1:207" s="36" customFormat="1" ht="25.5" customHeight="1" x14ac:dyDescent="0.2">
      <c r="A204" s="28">
        <v>616600</v>
      </c>
      <c r="B204" s="131" t="s">
        <v>624</v>
      </c>
      <c r="C204" s="29">
        <v>0.04</v>
      </c>
      <c r="D204" s="45">
        <v>0</v>
      </c>
      <c r="E204" s="45">
        <v>1</v>
      </c>
      <c r="F204" s="120" t="s">
        <v>176</v>
      </c>
      <c r="G204" s="45" t="s">
        <v>27</v>
      </c>
      <c r="H204" s="50">
        <v>41729</v>
      </c>
      <c r="I204" s="45" t="s">
        <v>28</v>
      </c>
      <c r="J204" s="45" t="s">
        <v>76</v>
      </c>
      <c r="K204" s="45">
        <v>1</v>
      </c>
      <c r="L204" s="69">
        <v>25</v>
      </c>
      <c r="M204" s="45" t="s">
        <v>13</v>
      </c>
      <c r="N204" s="35" t="s">
        <v>80</v>
      </c>
      <c r="O204" s="125" t="s">
        <v>61</v>
      </c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  <c r="BH204" s="8"/>
      <c r="BI204" s="8"/>
      <c r="BJ204" s="8"/>
      <c r="BK204" s="8"/>
      <c r="BL204" s="8"/>
      <c r="BM204" s="8"/>
      <c r="BN204" s="8"/>
      <c r="BO204" s="8"/>
      <c r="BP204" s="8"/>
      <c r="BQ204" s="8"/>
      <c r="BR204" s="8"/>
      <c r="BS204" s="8"/>
      <c r="BT204" s="8"/>
      <c r="BU204" s="8"/>
      <c r="BV204" s="8"/>
      <c r="BW204" s="8"/>
      <c r="BX204" s="8"/>
      <c r="BY204" s="8"/>
      <c r="BZ204" s="8"/>
      <c r="CA204" s="8"/>
      <c r="CB204" s="8"/>
      <c r="CC204" s="8"/>
      <c r="CD204" s="8"/>
      <c r="CE204" s="8"/>
      <c r="CF204" s="8"/>
      <c r="CG204" s="8"/>
      <c r="CH204" s="8"/>
      <c r="CI204" s="8"/>
      <c r="CJ204" s="8"/>
      <c r="CK204" s="8"/>
      <c r="CL204" s="8"/>
      <c r="CM204" s="8"/>
      <c r="CN204" s="8"/>
      <c r="CO204" s="8"/>
      <c r="CP204" s="8"/>
      <c r="CQ204" s="8"/>
      <c r="CR204" s="8"/>
      <c r="CS204" s="8"/>
      <c r="CT204" s="8"/>
      <c r="CU204" s="8"/>
      <c r="CV204" s="8"/>
      <c r="CW204" s="8"/>
      <c r="CX204" s="8"/>
      <c r="CY204" s="8"/>
      <c r="CZ204" s="8"/>
      <c r="DA204" s="8"/>
      <c r="DB204" s="8"/>
      <c r="DC204" s="8"/>
      <c r="DD204" s="8"/>
      <c r="DE204" s="8"/>
      <c r="DF204" s="8"/>
      <c r="DG204" s="8"/>
      <c r="DH204" s="8"/>
      <c r="DI204" s="8"/>
      <c r="DJ204" s="8"/>
      <c r="DK204" s="8"/>
      <c r="DL204" s="8"/>
      <c r="DM204" s="8"/>
      <c r="DN204" s="8"/>
      <c r="DO204" s="8"/>
      <c r="DP204" s="8"/>
      <c r="DQ204" s="8"/>
      <c r="DR204" s="8"/>
      <c r="DS204" s="8"/>
      <c r="DT204" s="8"/>
      <c r="DU204" s="8"/>
      <c r="DV204" s="8"/>
      <c r="DW204" s="8"/>
      <c r="DX204" s="8"/>
      <c r="DY204" s="8"/>
      <c r="DZ204" s="8"/>
      <c r="EA204" s="8"/>
      <c r="EB204" s="8"/>
      <c r="EC204" s="8"/>
      <c r="ED204" s="8"/>
      <c r="EE204" s="8"/>
      <c r="EF204" s="8"/>
      <c r="EG204" s="8"/>
      <c r="EH204" s="8"/>
      <c r="EI204" s="8"/>
      <c r="EJ204" s="8"/>
      <c r="EK204" s="8"/>
      <c r="EL204" s="8"/>
      <c r="EM204" s="8"/>
      <c r="EN204" s="8"/>
      <c r="EO204" s="8"/>
      <c r="EP204" s="8"/>
      <c r="EQ204" s="8"/>
      <c r="ER204" s="8"/>
      <c r="ES204" s="8"/>
      <c r="ET204" s="8"/>
      <c r="EU204" s="8"/>
      <c r="EV204" s="8"/>
      <c r="EW204" s="8"/>
      <c r="EX204" s="8"/>
      <c r="EY204" s="8"/>
      <c r="EZ204" s="8"/>
      <c r="FA204" s="8"/>
      <c r="FB204" s="8"/>
      <c r="FC204" s="8"/>
      <c r="FD204" s="8"/>
      <c r="FE204" s="8"/>
      <c r="FF204" s="8"/>
      <c r="FG204" s="8"/>
      <c r="FH204" s="8"/>
      <c r="FI204" s="8"/>
      <c r="FJ204" s="8"/>
      <c r="FK204" s="8"/>
      <c r="FL204" s="8"/>
      <c r="FM204" s="8"/>
      <c r="FN204" s="8"/>
      <c r="FO204" s="8"/>
      <c r="FP204" s="8"/>
      <c r="FQ204" s="8"/>
      <c r="FR204" s="8"/>
      <c r="FS204" s="8"/>
      <c r="FT204" s="8"/>
      <c r="FU204" s="8"/>
      <c r="FV204" s="8"/>
      <c r="FW204" s="8"/>
      <c r="FX204" s="8"/>
      <c r="FY204" s="8"/>
      <c r="FZ204" s="8"/>
      <c r="GA204" s="8"/>
      <c r="GB204" s="8"/>
      <c r="GC204" s="8"/>
      <c r="GD204" s="8"/>
      <c r="GE204" s="8"/>
      <c r="GF204" s="8"/>
      <c r="GG204" s="8"/>
      <c r="GH204" s="8"/>
      <c r="GI204" s="8"/>
      <c r="GJ204" s="8"/>
      <c r="GK204" s="8"/>
      <c r="GL204" s="8"/>
      <c r="GM204" s="8"/>
      <c r="GN204" s="8"/>
      <c r="GO204" s="8"/>
      <c r="GP204" s="8"/>
      <c r="GQ204" s="8"/>
      <c r="GR204" s="8"/>
      <c r="GS204" s="8"/>
      <c r="GT204" s="8"/>
      <c r="GU204" s="8"/>
      <c r="GV204" s="8"/>
      <c r="GW204" s="8"/>
      <c r="GX204" s="8"/>
      <c r="GY204" s="8"/>
    </row>
    <row r="205" spans="1:207" s="36" customFormat="1" ht="25.5" customHeight="1" x14ac:dyDescent="0.2">
      <c r="A205" s="35">
        <v>645200</v>
      </c>
      <c r="B205" s="131" t="s">
        <v>609</v>
      </c>
      <c r="C205" s="29">
        <v>0.03</v>
      </c>
      <c r="D205" s="45">
        <v>0</v>
      </c>
      <c r="E205" s="45">
        <v>1</v>
      </c>
      <c r="F205" s="45" t="s">
        <v>246</v>
      </c>
      <c r="G205" s="45" t="s">
        <v>27</v>
      </c>
      <c r="H205" s="82">
        <v>42066</v>
      </c>
      <c r="I205" s="45" t="s">
        <v>28</v>
      </c>
      <c r="J205" s="45" t="s">
        <v>109</v>
      </c>
      <c r="K205" s="45">
        <v>1</v>
      </c>
      <c r="L205" s="69">
        <v>33.333333333333336</v>
      </c>
      <c r="M205" s="45" t="s">
        <v>13</v>
      </c>
      <c r="N205" s="35" t="s">
        <v>80</v>
      </c>
      <c r="O205" s="125" t="s">
        <v>61</v>
      </c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  <c r="BH205" s="8"/>
      <c r="BI205" s="8"/>
      <c r="BJ205" s="8"/>
      <c r="BK205" s="8"/>
      <c r="BL205" s="8"/>
      <c r="BM205" s="8"/>
      <c r="BN205" s="8"/>
      <c r="BO205" s="8"/>
      <c r="BP205" s="8"/>
      <c r="BQ205" s="8"/>
      <c r="BR205" s="8"/>
      <c r="BS205" s="8"/>
      <c r="BT205" s="8"/>
      <c r="BU205" s="8"/>
      <c r="BV205" s="8"/>
      <c r="BW205" s="8"/>
      <c r="BX205" s="8"/>
      <c r="BY205" s="8"/>
      <c r="BZ205" s="8"/>
      <c r="CA205" s="8"/>
      <c r="CB205" s="8"/>
      <c r="CC205" s="8"/>
      <c r="CD205" s="8"/>
      <c r="CE205" s="8"/>
      <c r="CF205" s="8"/>
      <c r="CG205" s="8"/>
      <c r="CH205" s="8"/>
      <c r="CI205" s="8"/>
      <c r="CJ205" s="8"/>
      <c r="CK205" s="8"/>
      <c r="CL205" s="8"/>
      <c r="CM205" s="8"/>
      <c r="CN205" s="8"/>
      <c r="CO205" s="8"/>
      <c r="CP205" s="8"/>
      <c r="CQ205" s="8"/>
      <c r="CR205" s="8"/>
      <c r="CS205" s="8"/>
      <c r="CT205" s="8"/>
      <c r="CU205" s="8"/>
      <c r="CV205" s="8"/>
      <c r="CW205" s="8"/>
      <c r="CX205" s="8"/>
      <c r="CY205" s="8"/>
      <c r="CZ205" s="8"/>
      <c r="DA205" s="8"/>
      <c r="DB205" s="8"/>
      <c r="DC205" s="8"/>
      <c r="DD205" s="8"/>
      <c r="DE205" s="8"/>
      <c r="DF205" s="8"/>
      <c r="DG205" s="8"/>
      <c r="DH205" s="8"/>
      <c r="DI205" s="8"/>
      <c r="DJ205" s="8"/>
      <c r="DK205" s="8"/>
      <c r="DL205" s="8"/>
      <c r="DM205" s="8"/>
      <c r="DN205" s="8"/>
      <c r="DO205" s="8"/>
      <c r="DP205" s="8"/>
      <c r="DQ205" s="8"/>
      <c r="DR205" s="8"/>
      <c r="DS205" s="8"/>
      <c r="DT205" s="8"/>
      <c r="DU205" s="8"/>
      <c r="DV205" s="8"/>
      <c r="DW205" s="8"/>
      <c r="DX205" s="8"/>
      <c r="DY205" s="8"/>
      <c r="DZ205" s="8"/>
      <c r="EA205" s="8"/>
      <c r="EB205" s="8"/>
      <c r="EC205" s="8"/>
      <c r="ED205" s="8"/>
      <c r="EE205" s="8"/>
      <c r="EF205" s="8"/>
      <c r="EG205" s="8"/>
      <c r="EH205" s="8"/>
      <c r="EI205" s="8"/>
      <c r="EJ205" s="8"/>
      <c r="EK205" s="8"/>
      <c r="EL205" s="8"/>
      <c r="EM205" s="8"/>
      <c r="EN205" s="8"/>
      <c r="EO205" s="8"/>
      <c r="EP205" s="8"/>
      <c r="EQ205" s="8"/>
      <c r="ER205" s="8"/>
      <c r="ES205" s="8"/>
      <c r="ET205" s="8"/>
      <c r="EU205" s="8"/>
      <c r="EV205" s="8"/>
      <c r="EW205" s="8"/>
      <c r="EX205" s="8"/>
      <c r="EY205" s="8"/>
      <c r="EZ205" s="8"/>
      <c r="FA205" s="8"/>
      <c r="FB205" s="8"/>
      <c r="FC205" s="8"/>
      <c r="FD205" s="8"/>
      <c r="FE205" s="8"/>
      <c r="FF205" s="8"/>
      <c r="FG205" s="8"/>
      <c r="FH205" s="8"/>
      <c r="FI205" s="8"/>
      <c r="FJ205" s="8"/>
      <c r="FK205" s="8"/>
      <c r="FL205" s="8"/>
      <c r="FM205" s="8"/>
      <c r="FN205" s="8"/>
      <c r="FO205" s="8"/>
      <c r="FP205" s="8"/>
      <c r="FQ205" s="8"/>
      <c r="FR205" s="8"/>
      <c r="FS205" s="8"/>
      <c r="FT205" s="8"/>
      <c r="FU205" s="8"/>
      <c r="FV205" s="8"/>
      <c r="FW205" s="8"/>
      <c r="FX205" s="8"/>
      <c r="FY205" s="8"/>
      <c r="FZ205" s="8"/>
      <c r="GA205" s="8"/>
      <c r="GB205" s="8"/>
      <c r="GC205" s="8"/>
      <c r="GD205" s="8"/>
      <c r="GE205" s="8"/>
      <c r="GF205" s="8"/>
      <c r="GG205" s="8"/>
      <c r="GH205" s="8"/>
      <c r="GI205" s="8"/>
      <c r="GJ205" s="8"/>
      <c r="GK205" s="8"/>
      <c r="GL205" s="8"/>
      <c r="GM205" s="8"/>
      <c r="GN205" s="8"/>
      <c r="GO205" s="8"/>
      <c r="GP205" s="8"/>
      <c r="GQ205" s="8"/>
      <c r="GR205" s="8"/>
      <c r="GS205" s="8"/>
      <c r="GT205" s="8"/>
      <c r="GU205" s="8"/>
      <c r="GV205" s="8"/>
      <c r="GW205" s="8"/>
      <c r="GX205" s="8"/>
      <c r="GY205" s="8"/>
    </row>
    <row r="206" spans="1:207" s="36" customFormat="1" ht="25.5" customHeight="1" x14ac:dyDescent="0.2">
      <c r="A206" s="28">
        <v>623700</v>
      </c>
      <c r="B206" s="131" t="s">
        <v>282</v>
      </c>
      <c r="C206" s="29">
        <v>0.31</v>
      </c>
      <c r="D206" s="45">
        <v>0</v>
      </c>
      <c r="E206" s="45">
        <v>3</v>
      </c>
      <c r="F206" s="118" t="s">
        <v>283</v>
      </c>
      <c r="G206" s="45" t="s">
        <v>27</v>
      </c>
      <c r="H206" s="50">
        <v>41677</v>
      </c>
      <c r="I206" s="45" t="s">
        <v>28</v>
      </c>
      <c r="J206" s="45" t="s">
        <v>47</v>
      </c>
      <c r="K206" s="45">
        <v>3</v>
      </c>
      <c r="L206" s="69">
        <v>9.67741935483871</v>
      </c>
      <c r="M206" s="45" t="s">
        <v>13</v>
      </c>
      <c r="N206" s="35" t="s">
        <v>80</v>
      </c>
      <c r="O206" s="125" t="s">
        <v>61</v>
      </c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  <c r="BH206" s="8"/>
      <c r="BI206" s="8"/>
      <c r="BJ206" s="8"/>
      <c r="BK206" s="8"/>
      <c r="BL206" s="8"/>
      <c r="BM206" s="8"/>
      <c r="BN206" s="8"/>
      <c r="BO206" s="8"/>
      <c r="BP206" s="8"/>
      <c r="BQ206" s="8"/>
      <c r="BR206" s="8"/>
      <c r="BS206" s="8"/>
      <c r="BT206" s="8"/>
      <c r="BU206" s="8"/>
      <c r="BV206" s="8"/>
      <c r="BW206" s="8"/>
      <c r="BX206" s="8"/>
      <c r="BY206" s="8"/>
      <c r="BZ206" s="8"/>
      <c r="CA206" s="8"/>
      <c r="CB206" s="8"/>
      <c r="CC206" s="8"/>
      <c r="CD206" s="8"/>
      <c r="CE206" s="8"/>
      <c r="CF206" s="8"/>
      <c r="CG206" s="8"/>
      <c r="CH206" s="8"/>
      <c r="CI206" s="8"/>
      <c r="CJ206" s="8"/>
      <c r="CK206" s="8"/>
      <c r="CL206" s="8"/>
      <c r="CM206" s="8"/>
      <c r="CN206" s="8"/>
      <c r="CO206" s="8"/>
      <c r="CP206" s="8"/>
      <c r="CQ206" s="8"/>
      <c r="CR206" s="8"/>
      <c r="CS206" s="8"/>
      <c r="CT206" s="8"/>
      <c r="CU206" s="8"/>
      <c r="CV206" s="8"/>
      <c r="CW206" s="8"/>
      <c r="CX206" s="8"/>
      <c r="CY206" s="8"/>
      <c r="CZ206" s="8"/>
      <c r="DA206" s="8"/>
      <c r="DB206" s="8"/>
      <c r="DC206" s="8"/>
      <c r="DD206" s="8"/>
      <c r="DE206" s="8"/>
      <c r="DF206" s="8"/>
      <c r="DG206" s="8"/>
      <c r="DH206" s="8"/>
      <c r="DI206" s="8"/>
      <c r="DJ206" s="8"/>
      <c r="DK206" s="8"/>
      <c r="DL206" s="8"/>
      <c r="DM206" s="8"/>
      <c r="DN206" s="8"/>
      <c r="DO206" s="8"/>
      <c r="DP206" s="8"/>
      <c r="DQ206" s="8"/>
      <c r="DR206" s="8"/>
      <c r="DS206" s="8"/>
      <c r="DT206" s="8"/>
      <c r="DU206" s="8"/>
      <c r="DV206" s="8"/>
      <c r="DW206" s="8"/>
      <c r="DX206" s="8"/>
      <c r="DY206" s="8"/>
      <c r="DZ206" s="8"/>
      <c r="EA206" s="8"/>
      <c r="EB206" s="8"/>
      <c r="EC206" s="8"/>
      <c r="ED206" s="8"/>
      <c r="EE206" s="8"/>
      <c r="EF206" s="8"/>
      <c r="EG206" s="8"/>
      <c r="EH206" s="8"/>
      <c r="EI206" s="8"/>
      <c r="EJ206" s="8"/>
      <c r="EK206" s="8"/>
      <c r="EL206" s="8"/>
      <c r="EM206" s="8"/>
      <c r="EN206" s="8"/>
      <c r="EO206" s="8"/>
      <c r="EP206" s="8"/>
      <c r="EQ206" s="8"/>
      <c r="ER206" s="8"/>
      <c r="ES206" s="8"/>
      <c r="ET206" s="8"/>
      <c r="EU206" s="8"/>
      <c r="EV206" s="8"/>
      <c r="EW206" s="8"/>
      <c r="EX206" s="8"/>
      <c r="EY206" s="8"/>
      <c r="EZ206" s="8"/>
      <c r="FA206" s="8"/>
      <c r="FB206" s="8"/>
      <c r="FC206" s="8"/>
      <c r="FD206" s="8"/>
      <c r="FE206" s="8"/>
      <c r="FF206" s="8"/>
      <c r="FG206" s="8"/>
      <c r="FH206" s="8"/>
      <c r="FI206" s="8"/>
      <c r="FJ206" s="8"/>
      <c r="FK206" s="8"/>
      <c r="FL206" s="8"/>
      <c r="FM206" s="8"/>
      <c r="FN206" s="8"/>
      <c r="FO206" s="8"/>
      <c r="FP206" s="8"/>
      <c r="FQ206" s="8"/>
      <c r="FR206" s="8"/>
      <c r="FS206" s="8"/>
      <c r="FT206" s="8"/>
      <c r="FU206" s="8"/>
      <c r="FV206" s="8"/>
      <c r="FW206" s="8"/>
      <c r="FX206" s="8"/>
      <c r="FY206" s="8"/>
      <c r="FZ206" s="8"/>
      <c r="GA206" s="8"/>
      <c r="GB206" s="8"/>
      <c r="GC206" s="8"/>
      <c r="GD206" s="8"/>
      <c r="GE206" s="8"/>
      <c r="GF206" s="8"/>
      <c r="GG206" s="8"/>
      <c r="GH206" s="8"/>
      <c r="GI206" s="8"/>
      <c r="GJ206" s="8"/>
      <c r="GK206" s="8"/>
      <c r="GL206" s="8"/>
      <c r="GM206" s="8"/>
      <c r="GN206" s="8"/>
      <c r="GO206" s="8"/>
      <c r="GP206" s="8"/>
      <c r="GQ206" s="8"/>
      <c r="GR206" s="8"/>
      <c r="GS206" s="8"/>
      <c r="GT206" s="8"/>
      <c r="GU206" s="8"/>
      <c r="GV206" s="8"/>
      <c r="GW206" s="8"/>
      <c r="GX206" s="8"/>
      <c r="GY206" s="8"/>
    </row>
    <row r="207" spans="1:207" s="36" customFormat="1" ht="25.5" customHeight="1" x14ac:dyDescent="0.2">
      <c r="A207" s="39">
        <v>619500</v>
      </c>
      <c r="B207" s="131" t="s">
        <v>133</v>
      </c>
      <c r="C207" s="33">
        <v>0.01</v>
      </c>
      <c r="D207" s="33">
        <v>0</v>
      </c>
      <c r="E207" s="33">
        <v>1</v>
      </c>
      <c r="F207" s="79" t="s">
        <v>459</v>
      </c>
      <c r="G207" s="33" t="s">
        <v>27</v>
      </c>
      <c r="H207" s="52">
        <v>41297</v>
      </c>
      <c r="I207" s="33" t="s">
        <v>28</v>
      </c>
      <c r="J207" s="38" t="s">
        <v>103</v>
      </c>
      <c r="K207" s="33">
        <v>1</v>
      </c>
      <c r="L207" s="69">
        <v>100</v>
      </c>
      <c r="M207" s="33" t="s">
        <v>13</v>
      </c>
      <c r="N207" s="35" t="s">
        <v>134</v>
      </c>
      <c r="O207" s="33" t="s">
        <v>24</v>
      </c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  <c r="BH207" s="8"/>
      <c r="BI207" s="8"/>
      <c r="BJ207" s="8"/>
      <c r="BK207" s="8"/>
      <c r="BL207" s="8"/>
      <c r="BM207" s="8"/>
      <c r="BN207" s="8"/>
      <c r="BO207" s="8"/>
      <c r="BP207" s="8"/>
      <c r="BQ207" s="8"/>
      <c r="BR207" s="8"/>
      <c r="BS207" s="8"/>
      <c r="BT207" s="8"/>
      <c r="BU207" s="8"/>
      <c r="BV207" s="8"/>
      <c r="BW207" s="8"/>
      <c r="BX207" s="8"/>
      <c r="BY207" s="8"/>
      <c r="BZ207" s="8"/>
      <c r="CA207" s="8"/>
      <c r="CB207" s="8"/>
      <c r="CC207" s="8"/>
      <c r="CD207" s="8"/>
      <c r="CE207" s="8"/>
      <c r="CF207" s="8"/>
      <c r="CG207" s="8"/>
      <c r="CH207" s="8"/>
      <c r="CI207" s="8"/>
      <c r="CJ207" s="8"/>
      <c r="CK207" s="8"/>
      <c r="CL207" s="8"/>
      <c r="CM207" s="8"/>
      <c r="CN207" s="8"/>
      <c r="CO207" s="8"/>
      <c r="CP207" s="8"/>
      <c r="CQ207" s="8"/>
      <c r="CR207" s="8"/>
      <c r="CS207" s="8"/>
      <c r="CT207" s="8"/>
      <c r="CU207" s="8"/>
      <c r="CV207" s="8"/>
      <c r="CW207" s="8"/>
      <c r="CX207" s="8"/>
      <c r="CY207" s="8"/>
      <c r="CZ207" s="8"/>
      <c r="DA207" s="8"/>
      <c r="DB207" s="8"/>
      <c r="DC207" s="8"/>
      <c r="DD207" s="8"/>
      <c r="DE207" s="8"/>
      <c r="DF207" s="8"/>
      <c r="DG207" s="8"/>
      <c r="DH207" s="8"/>
      <c r="DI207" s="8"/>
      <c r="DJ207" s="8"/>
      <c r="DK207" s="8"/>
      <c r="DL207" s="8"/>
      <c r="DM207" s="8"/>
      <c r="DN207" s="8"/>
      <c r="DO207" s="8"/>
      <c r="DP207" s="8"/>
      <c r="DQ207" s="8"/>
      <c r="DR207" s="8"/>
      <c r="DS207" s="8"/>
      <c r="DT207" s="8"/>
      <c r="DU207" s="8"/>
      <c r="DV207" s="8"/>
      <c r="DW207" s="8"/>
      <c r="DX207" s="8"/>
      <c r="DY207" s="8"/>
      <c r="DZ207" s="8"/>
      <c r="EA207" s="8"/>
      <c r="EB207" s="8"/>
      <c r="EC207" s="8"/>
      <c r="ED207" s="8"/>
      <c r="EE207" s="8"/>
      <c r="EF207" s="8"/>
      <c r="EG207" s="8"/>
      <c r="EH207" s="8"/>
      <c r="EI207" s="8"/>
      <c r="EJ207" s="8"/>
      <c r="EK207" s="8"/>
      <c r="EL207" s="8"/>
      <c r="EM207" s="8"/>
      <c r="EN207" s="8"/>
      <c r="EO207" s="8"/>
      <c r="EP207" s="8"/>
      <c r="EQ207" s="8"/>
      <c r="ER207" s="8"/>
      <c r="ES207" s="8"/>
      <c r="ET207" s="8"/>
      <c r="EU207" s="8"/>
      <c r="EV207" s="8"/>
      <c r="EW207" s="8"/>
      <c r="EX207" s="8"/>
      <c r="EY207" s="8"/>
      <c r="EZ207" s="8"/>
      <c r="FA207" s="8"/>
      <c r="FB207" s="8"/>
      <c r="FC207" s="8"/>
      <c r="FD207" s="8"/>
      <c r="FE207" s="8"/>
      <c r="FF207" s="8"/>
      <c r="FG207" s="8"/>
      <c r="FH207" s="8"/>
      <c r="FI207" s="8"/>
      <c r="FJ207" s="8"/>
      <c r="FK207" s="8"/>
      <c r="FL207" s="8"/>
      <c r="FM207" s="8"/>
      <c r="FN207" s="8"/>
      <c r="FO207" s="8"/>
      <c r="FP207" s="8"/>
      <c r="FQ207" s="8"/>
      <c r="FR207" s="8"/>
      <c r="FS207" s="8"/>
      <c r="FT207" s="8"/>
      <c r="FU207" s="8"/>
      <c r="FV207" s="8"/>
      <c r="FW207" s="8"/>
      <c r="FX207" s="8"/>
      <c r="FY207" s="8"/>
      <c r="FZ207" s="8"/>
      <c r="GA207" s="8"/>
      <c r="GB207" s="8"/>
      <c r="GC207" s="8"/>
      <c r="GD207" s="8"/>
      <c r="GE207" s="8"/>
      <c r="GF207" s="8"/>
      <c r="GG207" s="8"/>
      <c r="GH207" s="8"/>
      <c r="GI207" s="8"/>
      <c r="GJ207" s="8"/>
      <c r="GK207" s="8"/>
      <c r="GL207" s="8"/>
      <c r="GM207" s="8"/>
      <c r="GN207" s="8"/>
      <c r="GO207" s="8"/>
      <c r="GP207" s="8"/>
      <c r="GQ207" s="8"/>
      <c r="GR207" s="8"/>
      <c r="GS207" s="8"/>
      <c r="GT207" s="8"/>
      <c r="GU207" s="8"/>
      <c r="GV207" s="8"/>
      <c r="GW207" s="8"/>
      <c r="GX207" s="8"/>
      <c r="GY207" s="8"/>
    </row>
    <row r="208" spans="1:207" s="36" customFormat="1" ht="25.5" customHeight="1" x14ac:dyDescent="0.2">
      <c r="A208" s="28">
        <v>79200</v>
      </c>
      <c r="B208" s="131" t="s">
        <v>617</v>
      </c>
      <c r="C208" s="29">
        <v>0.04</v>
      </c>
      <c r="D208" s="45">
        <v>0</v>
      </c>
      <c r="E208" s="45">
        <v>1</v>
      </c>
      <c r="F208" s="120" t="s">
        <v>210</v>
      </c>
      <c r="G208" s="45" t="s">
        <v>27</v>
      </c>
      <c r="H208" s="31">
        <v>41939</v>
      </c>
      <c r="I208" s="45" t="s">
        <v>28</v>
      </c>
      <c r="J208" s="45" t="s">
        <v>57</v>
      </c>
      <c r="K208" s="45">
        <v>1</v>
      </c>
      <c r="L208" s="69">
        <v>25</v>
      </c>
      <c r="M208" s="45" t="s">
        <v>13</v>
      </c>
      <c r="N208" s="35" t="s">
        <v>134</v>
      </c>
      <c r="O208" s="33" t="s">
        <v>24</v>
      </c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  <c r="BH208" s="8"/>
      <c r="BI208" s="8"/>
      <c r="BJ208" s="8"/>
      <c r="BK208" s="8"/>
      <c r="BL208" s="8"/>
      <c r="BM208" s="8"/>
      <c r="BN208" s="8"/>
      <c r="BO208" s="8"/>
      <c r="BP208" s="8"/>
      <c r="BQ208" s="8"/>
      <c r="BR208" s="8"/>
      <c r="BS208" s="8"/>
      <c r="BT208" s="8"/>
      <c r="BU208" s="8"/>
      <c r="BV208" s="8"/>
      <c r="BW208" s="8"/>
      <c r="BX208" s="8"/>
      <c r="BY208" s="8"/>
      <c r="BZ208" s="8"/>
      <c r="CA208" s="8"/>
      <c r="CB208" s="8"/>
      <c r="CC208" s="8"/>
      <c r="CD208" s="8"/>
      <c r="CE208" s="8"/>
      <c r="CF208" s="8"/>
      <c r="CG208" s="8"/>
      <c r="CH208" s="8"/>
      <c r="CI208" s="8"/>
      <c r="CJ208" s="8"/>
      <c r="CK208" s="8"/>
      <c r="CL208" s="8"/>
      <c r="CM208" s="8"/>
      <c r="CN208" s="8"/>
      <c r="CO208" s="8"/>
      <c r="CP208" s="8"/>
      <c r="CQ208" s="8"/>
      <c r="CR208" s="8"/>
      <c r="CS208" s="8"/>
      <c r="CT208" s="8"/>
      <c r="CU208" s="8"/>
      <c r="CV208" s="8"/>
      <c r="CW208" s="8"/>
      <c r="CX208" s="8"/>
      <c r="CY208" s="8"/>
      <c r="CZ208" s="8"/>
      <c r="DA208" s="8"/>
      <c r="DB208" s="8"/>
      <c r="DC208" s="8"/>
      <c r="DD208" s="8"/>
      <c r="DE208" s="8"/>
      <c r="DF208" s="8"/>
      <c r="DG208" s="8"/>
      <c r="DH208" s="8"/>
      <c r="DI208" s="8"/>
      <c r="DJ208" s="8"/>
      <c r="DK208" s="8"/>
      <c r="DL208" s="8"/>
      <c r="DM208" s="8"/>
      <c r="DN208" s="8"/>
      <c r="DO208" s="8"/>
      <c r="DP208" s="8"/>
      <c r="DQ208" s="8"/>
      <c r="DR208" s="8"/>
      <c r="DS208" s="8"/>
      <c r="DT208" s="8"/>
      <c r="DU208" s="8"/>
      <c r="DV208" s="8"/>
      <c r="DW208" s="8"/>
      <c r="DX208" s="8"/>
      <c r="DY208" s="8"/>
      <c r="DZ208" s="8"/>
      <c r="EA208" s="8"/>
      <c r="EB208" s="8"/>
      <c r="EC208" s="8"/>
      <c r="ED208" s="8"/>
      <c r="EE208" s="8"/>
      <c r="EF208" s="8"/>
      <c r="EG208" s="8"/>
      <c r="EH208" s="8"/>
      <c r="EI208" s="8"/>
      <c r="EJ208" s="8"/>
      <c r="EK208" s="8"/>
      <c r="EL208" s="8"/>
      <c r="EM208" s="8"/>
      <c r="EN208" s="8"/>
      <c r="EO208" s="8"/>
      <c r="EP208" s="8"/>
      <c r="EQ208" s="8"/>
      <c r="ER208" s="8"/>
      <c r="ES208" s="8"/>
      <c r="ET208" s="8"/>
      <c r="EU208" s="8"/>
      <c r="EV208" s="8"/>
      <c r="EW208" s="8"/>
      <c r="EX208" s="8"/>
      <c r="EY208" s="8"/>
      <c r="EZ208" s="8"/>
      <c r="FA208" s="8"/>
      <c r="FB208" s="8"/>
      <c r="FC208" s="8"/>
      <c r="FD208" s="8"/>
      <c r="FE208" s="8"/>
      <c r="FF208" s="8"/>
      <c r="FG208" s="8"/>
      <c r="FH208" s="8"/>
      <c r="FI208" s="8"/>
      <c r="FJ208" s="8"/>
      <c r="FK208" s="8"/>
      <c r="FL208" s="8"/>
      <c r="FM208" s="8"/>
      <c r="FN208" s="8"/>
      <c r="FO208" s="8"/>
      <c r="FP208" s="8"/>
      <c r="FQ208" s="8"/>
      <c r="FR208" s="8"/>
      <c r="FS208" s="8"/>
      <c r="FT208" s="8"/>
      <c r="FU208" s="8"/>
      <c r="FV208" s="8"/>
      <c r="FW208" s="8"/>
      <c r="FX208" s="8"/>
      <c r="FY208" s="8"/>
      <c r="FZ208" s="8"/>
      <c r="GA208" s="8"/>
      <c r="GB208" s="8"/>
      <c r="GC208" s="8"/>
      <c r="GD208" s="8"/>
      <c r="GE208" s="8"/>
      <c r="GF208" s="8"/>
      <c r="GG208" s="8"/>
      <c r="GH208" s="8"/>
      <c r="GI208" s="8"/>
      <c r="GJ208" s="8"/>
      <c r="GK208" s="8"/>
      <c r="GL208" s="8"/>
      <c r="GM208" s="8"/>
      <c r="GN208" s="8"/>
      <c r="GO208" s="8"/>
      <c r="GP208" s="8"/>
      <c r="GQ208" s="8"/>
      <c r="GR208" s="8"/>
      <c r="GS208" s="8"/>
      <c r="GT208" s="8"/>
      <c r="GU208" s="8"/>
      <c r="GV208" s="8"/>
      <c r="GW208" s="8"/>
      <c r="GX208" s="8"/>
      <c r="GY208" s="8"/>
    </row>
    <row r="209" spans="1:207" s="36" customFormat="1" ht="25.5" customHeight="1" x14ac:dyDescent="0.2">
      <c r="A209" s="35">
        <v>624500</v>
      </c>
      <c r="B209" s="131" t="s">
        <v>638</v>
      </c>
      <c r="C209" s="29">
        <v>0.11</v>
      </c>
      <c r="D209" s="45">
        <v>0</v>
      </c>
      <c r="E209" s="45">
        <v>2</v>
      </c>
      <c r="F209" s="45" t="s">
        <v>138</v>
      </c>
      <c r="G209" s="45" t="s">
        <v>27</v>
      </c>
      <c r="H209" s="50">
        <v>41383</v>
      </c>
      <c r="I209" s="45" t="s">
        <v>28</v>
      </c>
      <c r="J209" s="45" t="s">
        <v>57</v>
      </c>
      <c r="K209" s="45">
        <v>2</v>
      </c>
      <c r="L209" s="69">
        <v>18.181818181818183</v>
      </c>
      <c r="M209" s="45" t="s">
        <v>13</v>
      </c>
      <c r="N209" s="35" t="s">
        <v>42</v>
      </c>
      <c r="O209" s="125" t="s">
        <v>43</v>
      </c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/>
      <c r="DC209" s="4"/>
      <c r="DD209" s="4"/>
      <c r="DE209" s="4"/>
      <c r="DF209" s="4"/>
      <c r="DG209" s="4"/>
      <c r="DH209" s="4"/>
      <c r="DI209" s="4"/>
      <c r="DJ209" s="4"/>
      <c r="DK209" s="4"/>
      <c r="DL209" s="4"/>
      <c r="DM209" s="4"/>
      <c r="DN209" s="4"/>
      <c r="DO209" s="4"/>
      <c r="DP209" s="4"/>
      <c r="DQ209" s="4"/>
      <c r="DR209" s="4"/>
      <c r="DS209" s="4"/>
      <c r="DT209" s="4"/>
      <c r="DU209" s="4"/>
      <c r="DV209" s="4"/>
      <c r="DW209" s="4"/>
      <c r="DX209" s="4"/>
      <c r="DY209" s="4"/>
      <c r="DZ209" s="4"/>
      <c r="EA209" s="4"/>
      <c r="EB209" s="4"/>
      <c r="EC209" s="4"/>
      <c r="ED209" s="4"/>
      <c r="EE209" s="4"/>
      <c r="EF209" s="4"/>
      <c r="EG209" s="4"/>
      <c r="EH209" s="4"/>
      <c r="EI209" s="4"/>
      <c r="EJ209" s="4"/>
      <c r="EK209" s="4"/>
      <c r="EL209" s="4"/>
      <c r="EM209" s="4"/>
      <c r="EN209" s="4"/>
      <c r="EO209" s="4"/>
      <c r="EP209" s="4"/>
      <c r="EQ209" s="4"/>
      <c r="ER209" s="4"/>
      <c r="ES209" s="4"/>
      <c r="ET209" s="4"/>
      <c r="EU209" s="4"/>
      <c r="EV209" s="4"/>
      <c r="EW209" s="4"/>
      <c r="EX209" s="4"/>
      <c r="EY209" s="4"/>
      <c r="EZ209" s="4"/>
      <c r="FA209" s="4"/>
      <c r="FB209" s="4"/>
      <c r="FC209" s="4"/>
      <c r="FD209" s="4"/>
      <c r="FE209" s="4"/>
      <c r="FF209" s="4"/>
      <c r="FG209" s="4"/>
      <c r="FH209" s="4"/>
      <c r="FI209" s="4"/>
      <c r="FJ209" s="4"/>
      <c r="FK209" s="4"/>
      <c r="FL209" s="4"/>
      <c r="FM209" s="4"/>
      <c r="FN209" s="4"/>
      <c r="FO209" s="4"/>
      <c r="FP209" s="4"/>
      <c r="FQ209" s="4"/>
      <c r="FR209" s="4"/>
      <c r="FS209" s="4"/>
      <c r="FT209" s="4"/>
      <c r="FU209" s="4"/>
      <c r="FV209" s="4"/>
      <c r="FW209" s="4"/>
      <c r="FX209" s="4"/>
      <c r="FY209" s="4"/>
      <c r="FZ209" s="4"/>
      <c r="GA209" s="4"/>
      <c r="GB209" s="4"/>
      <c r="GC209" s="4"/>
      <c r="GD209" s="4"/>
      <c r="GE209" s="4"/>
      <c r="GF209" s="4"/>
      <c r="GG209" s="4"/>
      <c r="GH209" s="4"/>
      <c r="GI209" s="4"/>
      <c r="GJ209" s="4"/>
      <c r="GK209" s="4"/>
      <c r="GL209" s="4"/>
      <c r="GM209" s="4"/>
      <c r="GN209" s="4"/>
      <c r="GO209" s="4"/>
      <c r="GP209" s="4"/>
      <c r="GQ209" s="4"/>
      <c r="GR209" s="4"/>
      <c r="GS209" s="4"/>
      <c r="GT209" s="4"/>
      <c r="GU209" s="4"/>
      <c r="GV209" s="4"/>
      <c r="GW209" s="4"/>
      <c r="GX209" s="4"/>
      <c r="GY209" s="4"/>
    </row>
    <row r="210" spans="1:207" ht="25.5" customHeight="1" x14ac:dyDescent="0.2">
      <c r="A210" s="35">
        <v>124200</v>
      </c>
      <c r="B210" s="131" t="s">
        <v>135</v>
      </c>
      <c r="C210" s="45">
        <v>0.32</v>
      </c>
      <c r="D210" s="45">
        <v>0</v>
      </c>
      <c r="E210" s="45">
        <v>1</v>
      </c>
      <c r="F210" s="45" t="s">
        <v>458</v>
      </c>
      <c r="G210" s="45" t="s">
        <v>27</v>
      </c>
      <c r="H210" s="53">
        <v>41304</v>
      </c>
      <c r="I210" s="34" t="s">
        <v>28</v>
      </c>
      <c r="J210" s="33" t="s">
        <v>76</v>
      </c>
      <c r="K210" s="33">
        <v>1</v>
      </c>
      <c r="L210" s="69">
        <v>3.125</v>
      </c>
      <c r="M210" s="33" t="s">
        <v>13</v>
      </c>
      <c r="N210" s="35" t="s">
        <v>112</v>
      </c>
      <c r="O210" s="125" t="s">
        <v>43</v>
      </c>
    </row>
    <row r="211" spans="1:207" ht="25.5" customHeight="1" x14ac:dyDescent="0.2">
      <c r="A211" s="28">
        <v>629500</v>
      </c>
      <c r="B211" s="131" t="s">
        <v>634</v>
      </c>
      <c r="C211" s="29">
        <v>0.11</v>
      </c>
      <c r="D211" s="45">
        <v>0</v>
      </c>
      <c r="E211" s="45">
        <v>2</v>
      </c>
      <c r="F211" s="118" t="s">
        <v>150</v>
      </c>
      <c r="G211" s="45" t="s">
        <v>27</v>
      </c>
      <c r="H211" s="50">
        <v>41523</v>
      </c>
      <c r="I211" s="45" t="s">
        <v>28</v>
      </c>
      <c r="J211" s="45" t="s">
        <v>76</v>
      </c>
      <c r="K211" s="45">
        <v>2</v>
      </c>
      <c r="L211" s="69">
        <v>18.181818181818183</v>
      </c>
      <c r="M211" s="45" t="s">
        <v>13</v>
      </c>
      <c r="N211" s="35" t="s">
        <v>112</v>
      </c>
      <c r="O211" s="125" t="s">
        <v>20</v>
      </c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  <c r="DE211" s="4"/>
      <c r="DF211" s="4"/>
      <c r="DG211" s="4"/>
      <c r="DH211" s="4"/>
      <c r="DI211" s="4"/>
      <c r="DJ211" s="4"/>
      <c r="DK211" s="4"/>
      <c r="DL211" s="4"/>
      <c r="DM211" s="4"/>
      <c r="DN211" s="4"/>
      <c r="DO211" s="4"/>
      <c r="DP211" s="4"/>
      <c r="DQ211" s="4"/>
      <c r="DR211" s="4"/>
      <c r="DS211" s="4"/>
      <c r="DT211" s="4"/>
      <c r="DU211" s="4"/>
      <c r="DV211" s="4"/>
      <c r="DW211" s="4"/>
      <c r="DX211" s="4"/>
      <c r="DY211" s="4"/>
      <c r="DZ211" s="4"/>
      <c r="EA211" s="4"/>
      <c r="EB211" s="4"/>
      <c r="EC211" s="4"/>
      <c r="ED211" s="4"/>
      <c r="EE211" s="4"/>
      <c r="EF211" s="4"/>
      <c r="EG211" s="4"/>
      <c r="EH211" s="4"/>
      <c r="EI211" s="4"/>
      <c r="EJ211" s="4"/>
      <c r="EK211" s="4"/>
      <c r="EL211" s="4"/>
      <c r="EM211" s="4"/>
      <c r="EN211" s="4"/>
      <c r="EO211" s="4"/>
      <c r="EP211" s="4"/>
      <c r="EQ211" s="4"/>
      <c r="ER211" s="4"/>
      <c r="ES211" s="4"/>
      <c r="ET211" s="4"/>
      <c r="EU211" s="4"/>
      <c r="EV211" s="4"/>
      <c r="EW211" s="4"/>
      <c r="EX211" s="4"/>
      <c r="EY211" s="4"/>
      <c r="EZ211" s="4"/>
      <c r="FA211" s="4"/>
      <c r="FB211" s="4"/>
      <c r="FC211" s="4"/>
      <c r="FD211" s="4"/>
      <c r="FE211" s="4"/>
      <c r="FF211" s="4"/>
      <c r="FG211" s="4"/>
      <c r="FH211" s="4"/>
      <c r="FI211" s="4"/>
      <c r="FJ211" s="4"/>
      <c r="FK211" s="4"/>
      <c r="FL211" s="4"/>
      <c r="FM211" s="4"/>
      <c r="FN211" s="4"/>
      <c r="FO211" s="4"/>
      <c r="FP211" s="4"/>
      <c r="FQ211" s="4"/>
      <c r="FR211" s="4"/>
      <c r="FS211" s="4"/>
      <c r="FT211" s="4"/>
      <c r="FU211" s="4"/>
      <c r="FV211" s="4"/>
      <c r="FW211" s="4"/>
      <c r="FX211" s="4"/>
      <c r="FY211" s="4"/>
      <c r="FZ211" s="4"/>
      <c r="GA211" s="4"/>
      <c r="GB211" s="4"/>
      <c r="GC211" s="4"/>
      <c r="GD211" s="4"/>
      <c r="GE211" s="4"/>
      <c r="GF211" s="4"/>
      <c r="GG211" s="4"/>
      <c r="GH211" s="4"/>
      <c r="GI211" s="4"/>
      <c r="GJ211" s="4"/>
      <c r="GK211" s="4"/>
      <c r="GL211" s="4"/>
      <c r="GM211" s="4"/>
      <c r="GN211" s="4"/>
      <c r="GO211" s="4"/>
      <c r="GP211" s="4"/>
      <c r="GQ211" s="4"/>
      <c r="GR211" s="4"/>
      <c r="GS211" s="4"/>
      <c r="GT211" s="4"/>
      <c r="GU211" s="4"/>
      <c r="GV211" s="4"/>
      <c r="GW211" s="4"/>
      <c r="GX211" s="4"/>
      <c r="GY211" s="4"/>
    </row>
    <row r="212" spans="1:207" ht="25.5" customHeight="1" x14ac:dyDescent="0.2">
      <c r="A212" s="28">
        <v>630900</v>
      </c>
      <c r="B212" s="131" t="s">
        <v>633</v>
      </c>
      <c r="C212" s="29">
        <v>0.81</v>
      </c>
      <c r="D212" s="45">
        <v>0</v>
      </c>
      <c r="E212" s="45">
        <v>2</v>
      </c>
      <c r="F212" s="118" t="s">
        <v>151</v>
      </c>
      <c r="G212" s="45" t="s">
        <v>27</v>
      </c>
      <c r="H212" s="50">
        <v>41535</v>
      </c>
      <c r="I212" s="45" t="s">
        <v>28</v>
      </c>
      <c r="J212" s="45" t="s">
        <v>47</v>
      </c>
      <c r="K212" s="45">
        <v>2</v>
      </c>
      <c r="L212" s="69">
        <v>2.4691358024691357</v>
      </c>
      <c r="M212" s="45" t="s">
        <v>13</v>
      </c>
      <c r="N212" s="35" t="s">
        <v>112</v>
      </c>
      <c r="O212" s="125" t="s">
        <v>43</v>
      </c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 s="36"/>
      <c r="AL212" s="36"/>
      <c r="AM212" s="36"/>
      <c r="AN212" s="36"/>
      <c r="AO212" s="36"/>
      <c r="AP212" s="36"/>
      <c r="AQ212" s="36"/>
      <c r="AR212" s="36"/>
      <c r="AS212" s="36"/>
      <c r="AT212" s="36"/>
      <c r="AU212" s="36"/>
      <c r="AV212" s="36"/>
      <c r="AW212" s="36"/>
      <c r="AX212" s="36"/>
      <c r="AY212" s="36"/>
      <c r="AZ212" s="36"/>
      <c r="BA212" s="36"/>
      <c r="BB212" s="36"/>
      <c r="BC212" s="36"/>
      <c r="BD212" s="36"/>
      <c r="BE212" s="36"/>
      <c r="BF212" s="36"/>
      <c r="BG212" s="36"/>
      <c r="BH212" s="36"/>
      <c r="BI212" s="36"/>
      <c r="BJ212" s="36"/>
      <c r="BK212" s="36"/>
      <c r="BL212" s="36"/>
      <c r="BM212" s="36"/>
      <c r="BN212" s="36"/>
      <c r="BO212" s="36"/>
      <c r="BP212" s="36"/>
      <c r="BQ212" s="36"/>
      <c r="BR212" s="36"/>
      <c r="BS212" s="36"/>
      <c r="BT212" s="36"/>
      <c r="BU212" s="36"/>
      <c r="BV212" s="36"/>
      <c r="BW212" s="36"/>
      <c r="BX212" s="36"/>
      <c r="BY212" s="36"/>
      <c r="BZ212" s="36"/>
      <c r="CA212" s="36"/>
      <c r="CB212" s="36"/>
      <c r="CC212" s="36"/>
      <c r="CD212" s="36"/>
      <c r="CE212" s="36"/>
      <c r="CF212" s="36"/>
      <c r="CG212" s="36"/>
      <c r="CH212" s="36"/>
      <c r="CI212" s="36"/>
      <c r="CJ212" s="36"/>
      <c r="CK212" s="36"/>
      <c r="CL212" s="36"/>
      <c r="CM212" s="36"/>
      <c r="CN212" s="36"/>
      <c r="CO212" s="36"/>
      <c r="CP212" s="36"/>
      <c r="CQ212" s="36"/>
      <c r="CR212" s="36"/>
      <c r="CS212" s="36"/>
      <c r="CT212" s="36"/>
      <c r="CU212" s="36"/>
      <c r="CV212" s="36"/>
      <c r="CW212" s="36"/>
      <c r="CX212" s="36"/>
      <c r="CY212" s="36"/>
      <c r="CZ212" s="36"/>
      <c r="DA212" s="36"/>
      <c r="DB212" s="36"/>
      <c r="DC212" s="36"/>
      <c r="DD212" s="36"/>
      <c r="DE212" s="36"/>
      <c r="DF212" s="36"/>
      <c r="DG212" s="36"/>
      <c r="DH212" s="36"/>
      <c r="DI212" s="36"/>
      <c r="DJ212" s="36"/>
      <c r="DK212" s="36"/>
      <c r="DL212" s="36"/>
      <c r="DM212" s="36"/>
      <c r="DN212" s="36"/>
      <c r="DO212" s="36"/>
      <c r="DP212" s="36"/>
      <c r="DQ212" s="36"/>
      <c r="DR212" s="36"/>
      <c r="DS212" s="36"/>
      <c r="DT212" s="36"/>
      <c r="DU212" s="36"/>
      <c r="DV212" s="36"/>
      <c r="DW212" s="36"/>
      <c r="DX212" s="36"/>
      <c r="DY212" s="36"/>
      <c r="DZ212" s="36"/>
      <c r="EA212" s="36"/>
      <c r="EB212" s="36"/>
      <c r="EC212" s="36"/>
      <c r="ED212" s="36"/>
      <c r="EE212" s="36"/>
      <c r="EF212" s="36"/>
      <c r="EG212" s="36"/>
      <c r="EH212" s="36"/>
      <c r="EI212" s="36"/>
      <c r="EJ212" s="36"/>
      <c r="EK212" s="36"/>
      <c r="EL212" s="36"/>
      <c r="EM212" s="36"/>
      <c r="EN212" s="36"/>
      <c r="EO212" s="36"/>
      <c r="EP212" s="36"/>
      <c r="EQ212" s="36"/>
      <c r="ER212" s="36"/>
      <c r="ES212" s="36"/>
      <c r="ET212" s="36"/>
      <c r="EU212" s="36"/>
      <c r="EV212" s="36"/>
      <c r="EW212" s="36"/>
      <c r="EX212" s="36"/>
      <c r="EY212" s="36"/>
      <c r="EZ212" s="36"/>
      <c r="FA212" s="36"/>
      <c r="FB212" s="36"/>
      <c r="FC212" s="36"/>
      <c r="FD212" s="36"/>
      <c r="FE212" s="36"/>
      <c r="FF212" s="36"/>
      <c r="FG212" s="36"/>
      <c r="FH212" s="36"/>
      <c r="FI212" s="36"/>
      <c r="FJ212" s="36"/>
      <c r="FK212" s="36"/>
      <c r="FL212" s="36"/>
      <c r="FM212" s="36"/>
      <c r="FN212" s="36"/>
      <c r="FO212" s="36"/>
      <c r="FP212" s="36"/>
      <c r="FQ212" s="36"/>
      <c r="FR212" s="36"/>
      <c r="FS212" s="36"/>
      <c r="FT212" s="36"/>
      <c r="FU212" s="36"/>
      <c r="FV212" s="36"/>
      <c r="FW212" s="36"/>
      <c r="FX212" s="36"/>
      <c r="FY212" s="36"/>
      <c r="FZ212" s="36"/>
      <c r="GA212" s="36"/>
      <c r="GB212" s="36"/>
      <c r="GC212" s="36"/>
      <c r="GD212" s="36"/>
      <c r="GE212" s="36"/>
      <c r="GF212" s="36"/>
      <c r="GG212" s="36"/>
      <c r="GH212" s="36"/>
      <c r="GI212" s="36"/>
      <c r="GJ212" s="36"/>
      <c r="GK212" s="36"/>
      <c r="GL212" s="36"/>
      <c r="GM212" s="36"/>
      <c r="GN212" s="36"/>
      <c r="GO212" s="36"/>
      <c r="GP212" s="36"/>
      <c r="GQ212" s="36"/>
      <c r="GR212" s="36"/>
      <c r="GS212" s="36"/>
      <c r="GT212" s="36"/>
      <c r="GU212" s="36"/>
      <c r="GV212" s="36"/>
      <c r="GW212" s="36"/>
      <c r="GX212" s="36"/>
      <c r="GY212" s="36"/>
    </row>
    <row r="213" spans="1:207" ht="25.5" customHeight="1" x14ac:dyDescent="0.2">
      <c r="A213" s="28">
        <v>634000</v>
      </c>
      <c r="B213" s="131" t="s">
        <v>627</v>
      </c>
      <c r="C213" s="29">
        <v>0.22</v>
      </c>
      <c r="D213" s="45">
        <v>0</v>
      </c>
      <c r="E213" s="45">
        <v>1</v>
      </c>
      <c r="F213" s="45" t="s">
        <v>168</v>
      </c>
      <c r="G213" s="45" t="s">
        <v>27</v>
      </c>
      <c r="H213" s="49">
        <v>41663</v>
      </c>
      <c r="I213" s="45" t="s">
        <v>28</v>
      </c>
      <c r="J213" s="45" t="s">
        <v>51</v>
      </c>
      <c r="K213" s="45">
        <v>1</v>
      </c>
      <c r="L213" s="69">
        <v>4.5454545454545459</v>
      </c>
      <c r="M213" s="45" t="s">
        <v>13</v>
      </c>
      <c r="N213" s="35" t="s">
        <v>112</v>
      </c>
      <c r="O213" s="125" t="s">
        <v>43</v>
      </c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  <c r="AK213" s="36"/>
      <c r="AL213" s="36"/>
      <c r="AM213" s="36"/>
      <c r="AN213" s="36"/>
      <c r="AO213" s="36"/>
      <c r="AP213" s="36"/>
      <c r="AQ213" s="36"/>
      <c r="AR213" s="36"/>
      <c r="AS213" s="36"/>
      <c r="AT213" s="36"/>
      <c r="AU213" s="36"/>
      <c r="AV213" s="36"/>
      <c r="AW213" s="36"/>
      <c r="AX213" s="36"/>
      <c r="AY213" s="36"/>
      <c r="AZ213" s="36"/>
      <c r="BA213" s="36"/>
      <c r="BB213" s="36"/>
      <c r="BC213" s="36"/>
      <c r="BD213" s="36"/>
      <c r="BE213" s="36"/>
      <c r="BF213" s="36"/>
      <c r="BG213" s="36"/>
      <c r="BH213" s="36"/>
      <c r="BI213" s="36"/>
      <c r="BJ213" s="36"/>
      <c r="BK213" s="36"/>
      <c r="BL213" s="36"/>
      <c r="BM213" s="36"/>
      <c r="BN213" s="36"/>
      <c r="BO213" s="36"/>
      <c r="BP213" s="36"/>
      <c r="BQ213" s="36"/>
      <c r="BR213" s="36"/>
      <c r="BS213" s="36"/>
      <c r="BT213" s="36"/>
      <c r="BU213" s="36"/>
      <c r="BV213" s="36"/>
      <c r="BW213" s="36"/>
      <c r="BX213" s="36"/>
      <c r="BY213" s="36"/>
      <c r="BZ213" s="36"/>
      <c r="CA213" s="36"/>
      <c r="CB213" s="36"/>
      <c r="CC213" s="36"/>
      <c r="CD213" s="36"/>
      <c r="CE213" s="36"/>
      <c r="CF213" s="36"/>
      <c r="CG213" s="36"/>
      <c r="CH213" s="36"/>
      <c r="CI213" s="36"/>
      <c r="CJ213" s="36"/>
      <c r="CK213" s="36"/>
      <c r="CL213" s="36"/>
      <c r="CM213" s="36"/>
      <c r="CN213" s="36"/>
      <c r="CO213" s="36"/>
      <c r="CP213" s="36"/>
      <c r="CQ213" s="36"/>
      <c r="CR213" s="36"/>
      <c r="CS213" s="36"/>
      <c r="CT213" s="36"/>
      <c r="CU213" s="36"/>
      <c r="CV213" s="36"/>
      <c r="CW213" s="36"/>
      <c r="CX213" s="36"/>
      <c r="CY213" s="36"/>
      <c r="CZ213" s="36"/>
      <c r="DA213" s="36"/>
      <c r="DB213" s="36"/>
      <c r="DC213" s="36"/>
      <c r="DD213" s="36"/>
      <c r="DE213" s="36"/>
      <c r="DF213" s="36"/>
      <c r="DG213" s="36"/>
      <c r="DH213" s="36"/>
      <c r="DI213" s="36"/>
      <c r="DJ213" s="36"/>
      <c r="DK213" s="36"/>
      <c r="DL213" s="36"/>
      <c r="DM213" s="36"/>
      <c r="DN213" s="36"/>
      <c r="DO213" s="36"/>
      <c r="DP213" s="36"/>
      <c r="DQ213" s="36"/>
      <c r="DR213" s="36"/>
      <c r="DS213" s="36"/>
      <c r="DT213" s="36"/>
      <c r="DU213" s="36"/>
      <c r="DV213" s="36"/>
      <c r="DW213" s="36"/>
      <c r="DX213" s="36"/>
      <c r="DY213" s="36"/>
      <c r="DZ213" s="36"/>
      <c r="EA213" s="36"/>
      <c r="EB213" s="36"/>
      <c r="EC213" s="36"/>
      <c r="ED213" s="36"/>
      <c r="EE213" s="36"/>
      <c r="EF213" s="36"/>
      <c r="EG213" s="36"/>
      <c r="EH213" s="36"/>
      <c r="EI213" s="36"/>
      <c r="EJ213" s="36"/>
      <c r="EK213" s="36"/>
      <c r="EL213" s="36"/>
      <c r="EM213" s="36"/>
      <c r="EN213" s="36"/>
      <c r="EO213" s="36"/>
      <c r="EP213" s="36"/>
      <c r="EQ213" s="36"/>
      <c r="ER213" s="36"/>
      <c r="ES213" s="36"/>
      <c r="ET213" s="36"/>
      <c r="EU213" s="36"/>
      <c r="EV213" s="36"/>
      <c r="EW213" s="36"/>
      <c r="EX213" s="36"/>
      <c r="EY213" s="36"/>
      <c r="EZ213" s="36"/>
      <c r="FA213" s="36"/>
      <c r="FB213" s="36"/>
      <c r="FC213" s="36"/>
      <c r="FD213" s="36"/>
      <c r="FE213" s="36"/>
      <c r="FF213" s="36"/>
      <c r="FG213" s="36"/>
      <c r="FH213" s="36"/>
      <c r="FI213" s="36"/>
      <c r="FJ213" s="36"/>
      <c r="FK213" s="36"/>
      <c r="FL213" s="36"/>
      <c r="FM213" s="36"/>
      <c r="FN213" s="36"/>
      <c r="FO213" s="36"/>
      <c r="FP213" s="36"/>
      <c r="FQ213" s="36"/>
      <c r="FR213" s="36"/>
      <c r="FS213" s="36"/>
      <c r="FT213" s="36"/>
      <c r="FU213" s="36"/>
      <c r="FV213" s="36"/>
      <c r="FW213" s="36"/>
      <c r="FX213" s="36"/>
      <c r="FY213" s="36"/>
      <c r="FZ213" s="36"/>
      <c r="GA213" s="36"/>
      <c r="GB213" s="36"/>
      <c r="GC213" s="36"/>
      <c r="GD213" s="36"/>
      <c r="GE213" s="36"/>
      <c r="GF213" s="36"/>
      <c r="GG213" s="36"/>
      <c r="GH213" s="36"/>
      <c r="GI213" s="36"/>
      <c r="GJ213" s="36"/>
      <c r="GK213" s="36"/>
      <c r="GL213" s="36"/>
      <c r="GM213" s="36"/>
      <c r="GN213" s="36"/>
      <c r="GO213" s="36"/>
      <c r="GP213" s="36"/>
      <c r="GQ213" s="36"/>
      <c r="GR213" s="36"/>
      <c r="GS213" s="36"/>
      <c r="GT213" s="36"/>
      <c r="GU213" s="36"/>
      <c r="GV213" s="36"/>
      <c r="GW213" s="36"/>
      <c r="GX213" s="36"/>
      <c r="GY213" s="36"/>
    </row>
    <row r="214" spans="1:207" s="36" customFormat="1" ht="25.5" customHeight="1" x14ac:dyDescent="0.2">
      <c r="A214" s="35">
        <v>639900</v>
      </c>
      <c r="B214" s="131" t="s">
        <v>625</v>
      </c>
      <c r="C214" s="29">
        <v>0.48</v>
      </c>
      <c r="D214" s="45">
        <v>0</v>
      </c>
      <c r="E214" s="45">
        <v>1</v>
      </c>
      <c r="F214" s="45" t="s">
        <v>178</v>
      </c>
      <c r="G214" s="45" t="s">
        <v>27</v>
      </c>
      <c r="H214" s="31">
        <v>41739</v>
      </c>
      <c r="I214" s="45" t="s">
        <v>28</v>
      </c>
      <c r="J214" s="45" t="s">
        <v>76</v>
      </c>
      <c r="K214" s="45">
        <v>1</v>
      </c>
      <c r="L214" s="69">
        <v>2.0833333333333335</v>
      </c>
      <c r="M214" s="45" t="s">
        <v>13</v>
      </c>
      <c r="N214" s="35" t="s">
        <v>112</v>
      </c>
      <c r="O214" s="125" t="s">
        <v>43</v>
      </c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/>
      <c r="BS214" s="8"/>
      <c r="BT214" s="8"/>
      <c r="BU214" s="8"/>
      <c r="BV214" s="8"/>
      <c r="BW214" s="8"/>
      <c r="BX214" s="8"/>
      <c r="BY214" s="8"/>
      <c r="BZ214" s="8"/>
      <c r="CA214" s="8"/>
      <c r="CB214" s="8"/>
      <c r="CC214" s="8"/>
      <c r="CD214" s="8"/>
      <c r="CE214" s="8"/>
      <c r="CF214" s="8"/>
      <c r="CG214" s="8"/>
      <c r="CH214" s="8"/>
      <c r="CI214" s="8"/>
      <c r="CJ214" s="8"/>
      <c r="CK214" s="8"/>
      <c r="CL214" s="8"/>
      <c r="CM214" s="8"/>
      <c r="CN214" s="8"/>
      <c r="CO214" s="8"/>
      <c r="CP214" s="8"/>
      <c r="CQ214" s="8"/>
      <c r="CR214" s="8"/>
      <c r="CS214" s="8"/>
      <c r="CT214" s="8"/>
      <c r="CU214" s="8"/>
      <c r="CV214" s="8"/>
      <c r="CW214" s="8"/>
      <c r="CX214" s="8"/>
      <c r="CY214" s="8"/>
      <c r="CZ214" s="8"/>
      <c r="DA214" s="8"/>
      <c r="DB214" s="8"/>
      <c r="DC214" s="8"/>
      <c r="DD214" s="8"/>
      <c r="DE214" s="8"/>
      <c r="DF214" s="8"/>
      <c r="DG214" s="8"/>
      <c r="DH214" s="8"/>
      <c r="DI214" s="8"/>
      <c r="DJ214" s="8"/>
      <c r="DK214" s="8"/>
      <c r="DL214" s="8"/>
      <c r="DM214" s="8"/>
      <c r="DN214" s="8"/>
      <c r="DO214" s="8"/>
      <c r="DP214" s="8"/>
      <c r="DQ214" s="8"/>
      <c r="DR214" s="8"/>
      <c r="DS214" s="8"/>
      <c r="DT214" s="8"/>
      <c r="DU214" s="8"/>
      <c r="DV214" s="8"/>
      <c r="DW214" s="8"/>
      <c r="DX214" s="8"/>
      <c r="DY214" s="8"/>
      <c r="DZ214" s="8"/>
      <c r="EA214" s="8"/>
      <c r="EB214" s="8"/>
      <c r="EC214" s="8"/>
      <c r="ED214" s="8"/>
      <c r="EE214" s="8"/>
      <c r="EF214" s="8"/>
      <c r="EG214" s="8"/>
      <c r="EH214" s="8"/>
      <c r="EI214" s="8"/>
      <c r="EJ214" s="8"/>
      <c r="EK214" s="8"/>
      <c r="EL214" s="8"/>
      <c r="EM214" s="8"/>
      <c r="EN214" s="8"/>
      <c r="EO214" s="8"/>
      <c r="EP214" s="8"/>
      <c r="EQ214" s="8"/>
      <c r="ER214" s="8"/>
      <c r="ES214" s="8"/>
      <c r="ET214" s="8"/>
      <c r="EU214" s="8"/>
      <c r="EV214" s="8"/>
      <c r="EW214" s="8"/>
      <c r="EX214" s="8"/>
      <c r="EY214" s="8"/>
      <c r="EZ214" s="8"/>
      <c r="FA214" s="8"/>
      <c r="FB214" s="8"/>
      <c r="FC214" s="8"/>
      <c r="FD214" s="8"/>
      <c r="FE214" s="8"/>
      <c r="FF214" s="8"/>
      <c r="FG214" s="8"/>
      <c r="FH214" s="8"/>
      <c r="FI214" s="8"/>
      <c r="FJ214" s="8"/>
      <c r="FK214" s="8"/>
      <c r="FL214" s="8"/>
      <c r="FM214" s="8"/>
      <c r="FN214" s="8"/>
      <c r="FO214" s="8"/>
      <c r="FP214" s="8"/>
      <c r="FQ214" s="8"/>
      <c r="FR214" s="8"/>
      <c r="FS214" s="8"/>
      <c r="FT214" s="8"/>
      <c r="FU214" s="8"/>
      <c r="FV214" s="8"/>
      <c r="FW214" s="8"/>
      <c r="FX214" s="8"/>
      <c r="FY214" s="8"/>
      <c r="FZ214" s="8"/>
      <c r="GA214" s="8"/>
      <c r="GB214" s="8"/>
      <c r="GC214" s="8"/>
      <c r="GD214" s="8"/>
      <c r="GE214" s="8"/>
      <c r="GF214" s="8"/>
      <c r="GG214" s="8"/>
      <c r="GH214" s="8"/>
      <c r="GI214" s="8"/>
      <c r="GJ214" s="8"/>
      <c r="GK214" s="8"/>
      <c r="GL214" s="8"/>
      <c r="GM214" s="8"/>
      <c r="GN214" s="8"/>
      <c r="GO214" s="8"/>
      <c r="GP214" s="8"/>
      <c r="GQ214" s="8"/>
      <c r="GR214" s="8"/>
      <c r="GS214" s="8"/>
      <c r="GT214" s="8"/>
      <c r="GU214" s="8"/>
      <c r="GV214" s="8"/>
      <c r="GW214" s="8"/>
      <c r="GX214" s="8"/>
      <c r="GY214" s="8"/>
    </row>
    <row r="215" spans="1:207" ht="25.5" customHeight="1" x14ac:dyDescent="0.2">
      <c r="A215" s="28">
        <v>637400</v>
      </c>
      <c r="B215" s="131" t="s">
        <v>622</v>
      </c>
      <c r="C215" s="29">
        <v>0.01</v>
      </c>
      <c r="D215" s="45">
        <v>0</v>
      </c>
      <c r="E215" s="45">
        <v>1</v>
      </c>
      <c r="F215" s="120" t="s">
        <v>200</v>
      </c>
      <c r="G215" s="45" t="s">
        <v>27</v>
      </c>
      <c r="H215" s="31">
        <v>41857</v>
      </c>
      <c r="I215" s="45" t="s">
        <v>28</v>
      </c>
      <c r="J215" s="45" t="s">
        <v>57</v>
      </c>
      <c r="K215" s="45">
        <v>1</v>
      </c>
      <c r="L215" s="69">
        <v>100</v>
      </c>
      <c r="M215" s="45" t="s">
        <v>13</v>
      </c>
      <c r="N215" s="35" t="s">
        <v>112</v>
      </c>
      <c r="O215" s="125" t="s">
        <v>43</v>
      </c>
    </row>
    <row r="216" spans="1:207" ht="25.5" customHeight="1" x14ac:dyDescent="0.2">
      <c r="A216" s="28">
        <v>610100</v>
      </c>
      <c r="B216" s="131" t="s">
        <v>248</v>
      </c>
      <c r="C216" s="33">
        <v>0.21</v>
      </c>
      <c r="D216" s="33">
        <v>0</v>
      </c>
      <c r="E216" s="33">
        <v>1</v>
      </c>
      <c r="F216" s="45" t="s">
        <v>249</v>
      </c>
      <c r="G216" s="33" t="s">
        <v>27</v>
      </c>
      <c r="H216" s="62">
        <v>42080</v>
      </c>
      <c r="I216" s="34" t="s">
        <v>28</v>
      </c>
      <c r="J216" s="33" t="s">
        <v>76</v>
      </c>
      <c r="K216" s="33">
        <v>1</v>
      </c>
      <c r="L216" s="69">
        <v>4.7619047619047619</v>
      </c>
      <c r="M216" s="33" t="s">
        <v>13</v>
      </c>
      <c r="N216" s="35" t="s">
        <v>112</v>
      </c>
      <c r="O216" s="33" t="s">
        <v>20</v>
      </c>
    </row>
    <row r="217" spans="1:207" s="36" customFormat="1" ht="25.5" customHeight="1" x14ac:dyDescent="0.2">
      <c r="A217" s="28">
        <v>636900</v>
      </c>
      <c r="B217" s="131" t="s">
        <v>606</v>
      </c>
      <c r="C217" s="29">
        <v>0.3</v>
      </c>
      <c r="D217" s="45">
        <v>0</v>
      </c>
      <c r="E217" s="45">
        <v>1</v>
      </c>
      <c r="F217" s="120" t="s">
        <v>254</v>
      </c>
      <c r="G217" s="45" t="s">
        <v>27</v>
      </c>
      <c r="H217" s="31">
        <v>41848</v>
      </c>
      <c r="I217" s="45" t="s">
        <v>28</v>
      </c>
      <c r="J217" s="45" t="s">
        <v>109</v>
      </c>
      <c r="K217" s="45">
        <v>1</v>
      </c>
      <c r="L217" s="69">
        <v>3.3333333333333335</v>
      </c>
      <c r="M217" s="45" t="s">
        <v>13</v>
      </c>
      <c r="N217" s="35" t="s">
        <v>112</v>
      </c>
      <c r="O217" s="125" t="s">
        <v>43</v>
      </c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  <c r="BP217" s="8"/>
      <c r="BQ217" s="8"/>
      <c r="BR217" s="8"/>
      <c r="BS217" s="8"/>
      <c r="BT217" s="8"/>
      <c r="BU217" s="8"/>
      <c r="BV217" s="8"/>
      <c r="BW217" s="8"/>
      <c r="BX217" s="8"/>
      <c r="BY217" s="8"/>
      <c r="BZ217" s="8"/>
      <c r="CA217" s="8"/>
      <c r="CB217" s="8"/>
      <c r="CC217" s="8"/>
      <c r="CD217" s="8"/>
      <c r="CE217" s="8"/>
      <c r="CF217" s="8"/>
      <c r="CG217" s="8"/>
      <c r="CH217" s="8"/>
      <c r="CI217" s="8"/>
      <c r="CJ217" s="8"/>
      <c r="CK217" s="8"/>
      <c r="CL217" s="8"/>
      <c r="CM217" s="8"/>
      <c r="CN217" s="8"/>
      <c r="CO217" s="8"/>
      <c r="CP217" s="8"/>
      <c r="CQ217" s="8"/>
      <c r="CR217" s="8"/>
      <c r="CS217" s="8"/>
      <c r="CT217" s="8"/>
      <c r="CU217" s="8"/>
      <c r="CV217" s="8"/>
      <c r="CW217" s="8"/>
      <c r="CX217" s="8"/>
      <c r="CY217" s="8"/>
      <c r="CZ217" s="8"/>
      <c r="DA217" s="8"/>
      <c r="DB217" s="8"/>
      <c r="DC217" s="8"/>
      <c r="DD217" s="8"/>
      <c r="DE217" s="8"/>
      <c r="DF217" s="8"/>
      <c r="DG217" s="8"/>
      <c r="DH217" s="8"/>
      <c r="DI217" s="8"/>
      <c r="DJ217" s="8"/>
      <c r="DK217" s="8"/>
      <c r="DL217" s="8"/>
      <c r="DM217" s="8"/>
      <c r="DN217" s="8"/>
      <c r="DO217" s="8"/>
      <c r="DP217" s="8"/>
      <c r="DQ217" s="8"/>
      <c r="DR217" s="8"/>
      <c r="DS217" s="8"/>
      <c r="DT217" s="8"/>
      <c r="DU217" s="8"/>
      <c r="DV217" s="8"/>
      <c r="DW217" s="8"/>
      <c r="DX217" s="8"/>
      <c r="DY217" s="8"/>
      <c r="DZ217" s="8"/>
      <c r="EA217" s="8"/>
      <c r="EB217" s="8"/>
      <c r="EC217" s="8"/>
      <c r="ED217" s="8"/>
      <c r="EE217" s="8"/>
      <c r="EF217" s="8"/>
      <c r="EG217" s="8"/>
      <c r="EH217" s="8"/>
      <c r="EI217" s="8"/>
      <c r="EJ217" s="8"/>
      <c r="EK217" s="8"/>
      <c r="EL217" s="8"/>
      <c r="EM217" s="8"/>
      <c r="EN217" s="8"/>
      <c r="EO217" s="8"/>
      <c r="EP217" s="8"/>
      <c r="EQ217" s="8"/>
      <c r="ER217" s="8"/>
      <c r="ES217" s="8"/>
      <c r="ET217" s="8"/>
      <c r="EU217" s="8"/>
      <c r="EV217" s="8"/>
      <c r="EW217" s="8"/>
      <c r="EX217" s="8"/>
      <c r="EY217" s="8"/>
      <c r="EZ217" s="8"/>
      <c r="FA217" s="8"/>
      <c r="FB217" s="8"/>
      <c r="FC217" s="8"/>
      <c r="FD217" s="8"/>
      <c r="FE217" s="8"/>
      <c r="FF217" s="8"/>
      <c r="FG217" s="8"/>
      <c r="FH217" s="8"/>
      <c r="FI217" s="8"/>
      <c r="FJ217" s="8"/>
      <c r="FK217" s="8"/>
      <c r="FL217" s="8"/>
      <c r="FM217" s="8"/>
      <c r="FN217" s="8"/>
      <c r="FO217" s="8"/>
      <c r="FP217" s="8"/>
      <c r="FQ217" s="8"/>
      <c r="FR217" s="8"/>
      <c r="FS217" s="8"/>
      <c r="FT217" s="8"/>
      <c r="FU217" s="8"/>
      <c r="FV217" s="8"/>
      <c r="FW217" s="8"/>
      <c r="FX217" s="8"/>
      <c r="FY217" s="8"/>
      <c r="FZ217" s="8"/>
      <c r="GA217" s="8"/>
      <c r="GB217" s="8"/>
      <c r="GC217" s="8"/>
      <c r="GD217" s="8"/>
      <c r="GE217" s="8"/>
      <c r="GF217" s="8"/>
      <c r="GG217" s="8"/>
      <c r="GH217" s="8"/>
      <c r="GI217" s="8"/>
      <c r="GJ217" s="8"/>
      <c r="GK217" s="8"/>
      <c r="GL217" s="8"/>
      <c r="GM217" s="8"/>
      <c r="GN217" s="8"/>
      <c r="GO217" s="8"/>
      <c r="GP217" s="8"/>
      <c r="GQ217" s="8"/>
      <c r="GR217" s="8"/>
      <c r="GS217" s="8"/>
      <c r="GT217" s="8"/>
      <c r="GU217" s="8"/>
      <c r="GV217" s="8"/>
      <c r="GW217" s="8"/>
      <c r="GX217" s="8"/>
      <c r="GY217" s="8"/>
    </row>
    <row r="218" spans="1:207" s="36" customFormat="1" ht="25.5" customHeight="1" x14ac:dyDescent="0.2">
      <c r="A218" s="28">
        <v>612500</v>
      </c>
      <c r="B218" s="131" t="s">
        <v>284</v>
      </c>
      <c r="C218" s="33">
        <v>7.0000000000000007E-2</v>
      </c>
      <c r="D218" s="33">
        <v>0</v>
      </c>
      <c r="E218" s="33">
        <v>1</v>
      </c>
      <c r="F218" s="45" t="s">
        <v>456</v>
      </c>
      <c r="G218" s="33" t="s">
        <v>27</v>
      </c>
      <c r="H218" s="52">
        <v>41102</v>
      </c>
      <c r="I218" s="33" t="s">
        <v>28</v>
      </c>
      <c r="J218" s="38" t="s">
        <v>51</v>
      </c>
      <c r="K218" s="33">
        <v>1</v>
      </c>
      <c r="L218" s="69">
        <v>14.285714285714285</v>
      </c>
      <c r="M218" s="33" t="s">
        <v>13</v>
      </c>
      <c r="N218" s="35" t="s">
        <v>112</v>
      </c>
      <c r="O218" s="33" t="s">
        <v>20</v>
      </c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  <c r="DE218" s="4"/>
      <c r="DF218" s="4"/>
      <c r="DG218" s="4"/>
      <c r="DH218" s="4"/>
      <c r="DI218" s="4"/>
      <c r="DJ218" s="4"/>
      <c r="DK218" s="4"/>
      <c r="DL218" s="4"/>
      <c r="DM218" s="4"/>
      <c r="DN218" s="4"/>
      <c r="DO218" s="4"/>
      <c r="DP218" s="4"/>
      <c r="DQ218" s="4"/>
      <c r="DR218" s="4"/>
      <c r="DS218" s="4"/>
      <c r="DT218" s="4"/>
      <c r="DU218" s="4"/>
      <c r="DV218" s="4"/>
      <c r="DW218" s="4"/>
      <c r="DX218" s="4"/>
      <c r="DY218" s="4"/>
      <c r="DZ218" s="4"/>
      <c r="EA218" s="4"/>
      <c r="EB218" s="4"/>
      <c r="EC218" s="4"/>
      <c r="ED218" s="4"/>
      <c r="EE218" s="4"/>
      <c r="EF218" s="4"/>
      <c r="EG218" s="4"/>
      <c r="EH218" s="4"/>
      <c r="EI218" s="4"/>
      <c r="EJ218" s="4"/>
      <c r="EK218" s="4"/>
      <c r="EL218" s="4"/>
      <c r="EM218" s="4"/>
      <c r="EN218" s="4"/>
      <c r="EO218" s="4"/>
      <c r="EP218" s="4"/>
      <c r="EQ218" s="4"/>
      <c r="ER218" s="4"/>
      <c r="ES218" s="4"/>
      <c r="ET218" s="4"/>
      <c r="EU218" s="4"/>
      <c r="EV218" s="4"/>
      <c r="EW218" s="4"/>
      <c r="EX218" s="4"/>
      <c r="EY218" s="4"/>
      <c r="EZ218" s="4"/>
      <c r="FA218" s="4"/>
      <c r="FB218" s="4"/>
      <c r="FC218" s="4"/>
      <c r="FD218" s="4"/>
      <c r="FE218" s="4"/>
      <c r="FF218" s="4"/>
      <c r="FG218" s="4"/>
      <c r="FH218" s="4"/>
      <c r="FI218" s="4"/>
      <c r="FJ218" s="4"/>
      <c r="FK218" s="4"/>
      <c r="FL218" s="4"/>
      <c r="FM218" s="4"/>
      <c r="FN218" s="4"/>
      <c r="FO218" s="4"/>
      <c r="FP218" s="4"/>
      <c r="FQ218" s="4"/>
      <c r="FR218" s="4"/>
      <c r="FS218" s="4"/>
      <c r="FT218" s="4"/>
      <c r="FU218" s="4"/>
      <c r="FV218" s="4"/>
      <c r="FW218" s="4"/>
      <c r="FX218" s="4"/>
      <c r="FY218" s="4"/>
      <c r="FZ218" s="4"/>
      <c r="GA218" s="4"/>
      <c r="GB218" s="4"/>
      <c r="GC218" s="4"/>
      <c r="GD218" s="4"/>
      <c r="GE218" s="4"/>
      <c r="GF218" s="4"/>
      <c r="GG218" s="4"/>
      <c r="GH218" s="4"/>
      <c r="GI218" s="4"/>
      <c r="GJ218" s="4"/>
      <c r="GK218" s="4"/>
      <c r="GL218" s="4"/>
      <c r="GM218" s="4"/>
      <c r="GN218" s="4"/>
      <c r="GO218" s="4"/>
      <c r="GP218" s="4"/>
      <c r="GQ218" s="4"/>
      <c r="GR218" s="4"/>
      <c r="GS218" s="4"/>
      <c r="GT218" s="4"/>
      <c r="GU218" s="4"/>
      <c r="GV218" s="4"/>
      <c r="GW218" s="4"/>
      <c r="GX218" s="4"/>
      <c r="GY218" s="4"/>
    </row>
    <row r="219" spans="1:207" ht="25.5" customHeight="1" x14ac:dyDescent="0.2">
      <c r="A219" s="35">
        <v>618300</v>
      </c>
      <c r="B219" s="131" t="s">
        <v>599</v>
      </c>
      <c r="C219" s="29">
        <v>0.53</v>
      </c>
      <c r="D219" s="45">
        <v>0</v>
      </c>
      <c r="E219" s="45">
        <v>1</v>
      </c>
      <c r="F219" s="120" t="s">
        <v>285</v>
      </c>
      <c r="G219" s="45" t="s">
        <v>27</v>
      </c>
      <c r="H219" s="31">
        <v>41988</v>
      </c>
      <c r="I219" s="45" t="s">
        <v>28</v>
      </c>
      <c r="J219" s="45" t="s">
        <v>76</v>
      </c>
      <c r="K219" s="45">
        <v>1</v>
      </c>
      <c r="L219" s="69">
        <v>1.8867924528301885</v>
      </c>
      <c r="M219" s="45" t="s">
        <v>13</v>
      </c>
      <c r="N219" s="35" t="s">
        <v>112</v>
      </c>
      <c r="O219" s="125" t="s">
        <v>43</v>
      </c>
    </row>
    <row r="220" spans="1:207" s="36" customFormat="1" ht="12.75" customHeight="1" x14ac:dyDescent="0.2">
      <c r="A220" s="39"/>
      <c r="B220" s="40"/>
      <c r="C220" s="41"/>
      <c r="D220" s="24">
        <f>SUM(D67:D219)</f>
        <v>0</v>
      </c>
      <c r="E220" s="24">
        <f>SUM(E67:E219)</f>
        <v>616</v>
      </c>
      <c r="F220" s="79"/>
      <c r="G220" s="41"/>
      <c r="H220" s="43"/>
      <c r="I220" s="43"/>
      <c r="J220" s="41"/>
      <c r="K220" s="41"/>
      <c r="L220" s="78"/>
      <c r="M220" s="41"/>
      <c r="N220" s="42"/>
      <c r="O220" s="41"/>
    </row>
    <row r="221" spans="1:207" s="36" customFormat="1" ht="12.75" customHeight="1" x14ac:dyDescent="0.2">
      <c r="A221" s="39"/>
      <c r="B221" s="40"/>
      <c r="C221" s="41"/>
      <c r="D221" s="130"/>
      <c r="E221" s="130"/>
      <c r="F221" s="79"/>
      <c r="G221" s="41"/>
      <c r="H221" s="43"/>
      <c r="I221" s="43"/>
      <c r="J221" s="41"/>
      <c r="K221" s="41"/>
      <c r="L221" s="78"/>
      <c r="M221" s="41"/>
      <c r="N221" s="42"/>
      <c r="O221" s="41"/>
    </row>
    <row r="222" spans="1:207" s="15" customFormat="1" ht="12.75" customHeight="1" x14ac:dyDescent="0.2">
      <c r="A222" s="39"/>
      <c r="B222" s="40"/>
      <c r="C222" s="41"/>
      <c r="D222" s="41"/>
      <c r="E222" s="41"/>
      <c r="F222" s="79"/>
      <c r="G222" s="41"/>
      <c r="H222" s="43"/>
      <c r="I222" s="43"/>
      <c r="J222" s="41"/>
      <c r="K222" s="41"/>
      <c r="L222" s="78"/>
      <c r="M222" s="41"/>
      <c r="N222" s="14"/>
      <c r="O222" s="41"/>
    </row>
    <row r="223" spans="1:207" s="36" customFormat="1" ht="17.25" customHeight="1" x14ac:dyDescent="0.25">
      <c r="A223" s="13"/>
      <c r="B223" s="14" t="s">
        <v>297</v>
      </c>
      <c r="C223" s="148" t="s">
        <v>298</v>
      </c>
      <c r="D223" s="150"/>
      <c r="E223" s="150"/>
      <c r="F223" s="150"/>
      <c r="G223" s="150"/>
      <c r="H223" s="150"/>
      <c r="I223" s="150"/>
      <c r="J223" s="107"/>
      <c r="K223" s="113"/>
      <c r="L223" s="44"/>
      <c r="M223" s="113"/>
      <c r="N223" s="42"/>
      <c r="O223" s="114"/>
    </row>
    <row r="224" spans="1:207" s="4" customFormat="1" ht="12.75" x14ac:dyDescent="0.2">
      <c r="A224" s="39"/>
      <c r="B224" s="42"/>
      <c r="C224" s="41"/>
      <c r="D224" s="41"/>
      <c r="E224" s="41"/>
      <c r="F224" s="79"/>
      <c r="G224" s="41"/>
      <c r="H224" s="41"/>
      <c r="I224" s="41"/>
      <c r="J224" s="47"/>
      <c r="K224" s="41"/>
      <c r="L224" s="78"/>
      <c r="M224" s="41"/>
      <c r="N224" s="133"/>
      <c r="O224" s="41"/>
    </row>
    <row r="225" spans="1:207" s="4" customFormat="1" ht="12.75" customHeight="1" x14ac:dyDescent="0.2">
      <c r="A225" s="19"/>
      <c r="B225" s="20"/>
      <c r="C225" s="21"/>
      <c r="D225" s="24" t="s">
        <v>3</v>
      </c>
      <c r="E225" s="24"/>
      <c r="F225" s="27"/>
      <c r="G225" s="24"/>
      <c r="H225" s="23"/>
      <c r="I225" s="24"/>
      <c r="J225" s="24"/>
      <c r="K225" s="24"/>
      <c r="L225" s="73"/>
      <c r="M225" s="24"/>
      <c r="N225" s="22"/>
      <c r="O225" s="24"/>
    </row>
    <row r="226" spans="1:207" s="36" customFormat="1" ht="25.5" customHeight="1" x14ac:dyDescent="0.2">
      <c r="A226" s="22" t="s">
        <v>406</v>
      </c>
      <c r="B226" s="20" t="s">
        <v>4</v>
      </c>
      <c r="C226" s="25" t="s">
        <v>407</v>
      </c>
      <c r="D226" s="27" t="s">
        <v>5</v>
      </c>
      <c r="E226" s="27" t="s">
        <v>6</v>
      </c>
      <c r="F226" s="27" t="s">
        <v>686</v>
      </c>
      <c r="G226" s="27" t="s">
        <v>7</v>
      </c>
      <c r="H226" s="26" t="s">
        <v>8</v>
      </c>
      <c r="I226" s="27" t="s">
        <v>408</v>
      </c>
      <c r="J226" s="27" t="s">
        <v>687</v>
      </c>
      <c r="K226" s="27" t="s">
        <v>688</v>
      </c>
      <c r="L226" s="27" t="s">
        <v>409</v>
      </c>
      <c r="M226" s="27" t="s">
        <v>410</v>
      </c>
      <c r="N226" s="22" t="s">
        <v>411</v>
      </c>
      <c r="O226" s="134" t="s">
        <v>9</v>
      </c>
    </row>
    <row r="227" spans="1:207" s="36" customFormat="1" ht="25.5" customHeight="1" x14ac:dyDescent="0.2">
      <c r="A227" s="28">
        <v>552900</v>
      </c>
      <c r="B227" s="131" t="s">
        <v>595</v>
      </c>
      <c r="C227" s="38">
        <v>0.05</v>
      </c>
      <c r="D227" s="33">
        <v>6</v>
      </c>
      <c r="E227" s="45">
        <v>0</v>
      </c>
      <c r="F227" s="45" t="s">
        <v>454</v>
      </c>
      <c r="G227" s="45" t="s">
        <v>11</v>
      </c>
      <c r="H227" s="34">
        <v>38744</v>
      </c>
      <c r="I227" s="34">
        <v>39763</v>
      </c>
      <c r="J227" s="33" t="s">
        <v>96</v>
      </c>
      <c r="K227" s="45">
        <v>6</v>
      </c>
      <c r="L227" s="69">
        <v>120</v>
      </c>
      <c r="M227" s="33" t="s">
        <v>13</v>
      </c>
      <c r="N227" s="54" t="s">
        <v>23</v>
      </c>
      <c r="O227" s="33" t="s">
        <v>24</v>
      </c>
    </row>
    <row r="228" spans="1:207" ht="25.5" customHeight="1" x14ac:dyDescent="0.2">
      <c r="A228" s="28">
        <v>635600</v>
      </c>
      <c r="B228" s="131" t="s">
        <v>594</v>
      </c>
      <c r="C228" s="29">
        <v>0.12</v>
      </c>
      <c r="D228" s="45">
        <v>4</v>
      </c>
      <c r="E228" s="45">
        <v>0</v>
      </c>
      <c r="F228" s="120" t="s">
        <v>299</v>
      </c>
      <c r="G228" s="45" t="s">
        <v>11</v>
      </c>
      <c r="H228" s="31">
        <v>41803</v>
      </c>
      <c r="I228" s="32">
        <v>41873</v>
      </c>
      <c r="J228" s="45" t="s">
        <v>279</v>
      </c>
      <c r="K228" s="45">
        <v>4</v>
      </c>
      <c r="L228" s="69">
        <v>33.333333333333336</v>
      </c>
      <c r="M228" s="45" t="s">
        <v>13</v>
      </c>
      <c r="N228" s="35" t="s">
        <v>34</v>
      </c>
      <c r="O228" s="125" t="s">
        <v>15</v>
      </c>
    </row>
    <row r="229" spans="1:207" ht="25.5" customHeight="1" x14ac:dyDescent="0.2">
      <c r="A229" s="28">
        <v>606600</v>
      </c>
      <c r="B229" s="131" t="s">
        <v>111</v>
      </c>
      <c r="C229" s="33">
        <v>0.12</v>
      </c>
      <c r="D229" s="33">
        <v>1</v>
      </c>
      <c r="E229" s="33">
        <v>0</v>
      </c>
      <c r="F229" s="45" t="s">
        <v>474</v>
      </c>
      <c r="G229" s="33" t="s">
        <v>11</v>
      </c>
      <c r="H229" s="34">
        <v>40822</v>
      </c>
      <c r="I229" s="34">
        <v>40863</v>
      </c>
      <c r="J229" s="33" t="s">
        <v>57</v>
      </c>
      <c r="K229" s="33">
        <v>1</v>
      </c>
      <c r="L229" s="69">
        <v>8.3333333333333339</v>
      </c>
      <c r="M229" s="33" t="s">
        <v>13</v>
      </c>
      <c r="N229" s="35" t="s">
        <v>112</v>
      </c>
      <c r="O229" s="33" t="s">
        <v>43</v>
      </c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36"/>
      <c r="AH229" s="36"/>
      <c r="AI229" s="36"/>
      <c r="AJ229" s="36"/>
      <c r="AK229" s="36"/>
      <c r="AL229" s="36"/>
      <c r="AM229" s="36"/>
      <c r="AN229" s="36"/>
      <c r="AO229" s="36"/>
      <c r="AP229" s="36"/>
      <c r="AQ229" s="36"/>
      <c r="AR229" s="36"/>
      <c r="AS229" s="36"/>
      <c r="AT229" s="36"/>
      <c r="AU229" s="36"/>
      <c r="AV229" s="36"/>
      <c r="AW229" s="36"/>
      <c r="AX229" s="36"/>
      <c r="AY229" s="36"/>
      <c r="AZ229" s="36"/>
      <c r="BA229" s="36"/>
      <c r="BB229" s="36"/>
      <c r="BC229" s="36"/>
      <c r="BD229" s="36"/>
      <c r="BE229" s="36"/>
      <c r="BF229" s="36"/>
      <c r="BG229" s="36"/>
      <c r="BH229" s="36"/>
      <c r="BI229" s="36"/>
      <c r="BJ229" s="36"/>
      <c r="BK229" s="36"/>
      <c r="BL229" s="36"/>
      <c r="BM229" s="36"/>
      <c r="BN229" s="36"/>
      <c r="BO229" s="36"/>
      <c r="BP229" s="36"/>
      <c r="BQ229" s="36"/>
      <c r="BR229" s="36"/>
      <c r="BS229" s="36"/>
      <c r="BT229" s="36"/>
      <c r="BU229" s="36"/>
      <c r="BV229" s="36"/>
      <c r="BW229" s="36"/>
      <c r="BX229" s="36"/>
      <c r="BY229" s="36"/>
      <c r="BZ229" s="36"/>
      <c r="CA229" s="36"/>
      <c r="CB229" s="36"/>
      <c r="CC229" s="36"/>
      <c r="CD229" s="36"/>
      <c r="CE229" s="36"/>
      <c r="CF229" s="36"/>
      <c r="CG229" s="36"/>
      <c r="CH229" s="36"/>
      <c r="CI229" s="36"/>
      <c r="CJ229" s="36"/>
      <c r="CK229" s="36"/>
      <c r="CL229" s="36"/>
      <c r="CM229" s="36"/>
      <c r="CN229" s="36"/>
      <c r="CO229" s="36"/>
      <c r="CP229" s="36"/>
      <c r="CQ229" s="36"/>
      <c r="CR229" s="36"/>
      <c r="CS229" s="36"/>
      <c r="CT229" s="36"/>
      <c r="CU229" s="36"/>
      <c r="CV229" s="36"/>
      <c r="CW229" s="36"/>
      <c r="CX229" s="36"/>
      <c r="CY229" s="36"/>
      <c r="CZ229" s="36"/>
      <c r="DA229" s="36"/>
      <c r="DB229" s="36"/>
      <c r="DC229" s="36"/>
      <c r="DD229" s="36"/>
      <c r="DE229" s="36"/>
      <c r="DF229" s="36"/>
      <c r="DG229" s="36"/>
      <c r="DH229" s="36"/>
      <c r="DI229" s="36"/>
      <c r="DJ229" s="36"/>
      <c r="DK229" s="36"/>
      <c r="DL229" s="36"/>
      <c r="DM229" s="36"/>
      <c r="DN229" s="36"/>
      <c r="DO229" s="36"/>
      <c r="DP229" s="36"/>
      <c r="DQ229" s="36"/>
      <c r="DR229" s="36"/>
      <c r="DS229" s="36"/>
      <c r="DT229" s="36"/>
      <c r="DU229" s="36"/>
      <c r="DV229" s="36"/>
      <c r="DW229" s="36"/>
      <c r="DX229" s="36"/>
      <c r="DY229" s="36"/>
      <c r="DZ229" s="36"/>
      <c r="EA229" s="36"/>
      <c r="EB229" s="36"/>
      <c r="EC229" s="36"/>
      <c r="ED229" s="36"/>
      <c r="EE229" s="36"/>
      <c r="EF229" s="36"/>
      <c r="EG229" s="36"/>
      <c r="EH229" s="36"/>
      <c r="EI229" s="36"/>
      <c r="EJ229" s="36"/>
      <c r="EK229" s="36"/>
      <c r="EL229" s="36"/>
      <c r="EM229" s="36"/>
      <c r="EN229" s="36"/>
      <c r="EO229" s="36"/>
      <c r="EP229" s="36"/>
      <c r="EQ229" s="36"/>
      <c r="ER229" s="36"/>
      <c r="ES229" s="36"/>
      <c r="ET229" s="36"/>
      <c r="EU229" s="36"/>
      <c r="EV229" s="36"/>
      <c r="EW229" s="36"/>
      <c r="EX229" s="36"/>
      <c r="EY229" s="36"/>
      <c r="EZ229" s="36"/>
      <c r="FA229" s="36"/>
      <c r="FB229" s="36"/>
      <c r="FC229" s="36"/>
      <c r="FD229" s="36"/>
      <c r="FE229" s="36"/>
      <c r="FF229" s="36"/>
      <c r="FG229" s="36"/>
      <c r="FH229" s="36"/>
      <c r="FI229" s="36"/>
      <c r="FJ229" s="36"/>
      <c r="FK229" s="36"/>
      <c r="FL229" s="36"/>
      <c r="FM229" s="36"/>
      <c r="FN229" s="36"/>
      <c r="FO229" s="36"/>
      <c r="FP229" s="36"/>
      <c r="FQ229" s="36"/>
      <c r="FR229" s="36"/>
      <c r="FS229" s="36"/>
      <c r="FT229" s="36"/>
      <c r="FU229" s="36"/>
      <c r="FV229" s="36"/>
      <c r="FW229" s="36"/>
      <c r="FX229" s="36"/>
      <c r="FY229" s="36"/>
      <c r="FZ229" s="36"/>
      <c r="GA229" s="36"/>
      <c r="GB229" s="36"/>
      <c r="GC229" s="36"/>
      <c r="GD229" s="36"/>
      <c r="GE229" s="36"/>
      <c r="GF229" s="36"/>
      <c r="GG229" s="36"/>
      <c r="GH229" s="36"/>
      <c r="GI229" s="36"/>
      <c r="GJ229" s="36"/>
      <c r="GK229" s="36"/>
      <c r="GL229" s="36"/>
      <c r="GM229" s="36"/>
      <c r="GN229" s="36"/>
      <c r="GO229" s="36"/>
      <c r="GP229" s="36"/>
      <c r="GQ229" s="36"/>
      <c r="GR229" s="36"/>
      <c r="GS229" s="36"/>
      <c r="GT229" s="36"/>
      <c r="GU229" s="36"/>
      <c r="GV229" s="36"/>
      <c r="GW229" s="36"/>
      <c r="GX229" s="36"/>
      <c r="GY229" s="36"/>
    </row>
    <row r="230" spans="1:207" s="36" customFormat="1" ht="12.75" x14ac:dyDescent="0.2">
      <c r="A230" s="39"/>
      <c r="B230" s="40"/>
      <c r="C230" s="41"/>
      <c r="D230" s="24">
        <f>SUM(D227:D229)</f>
        <v>11</v>
      </c>
      <c r="E230" s="24">
        <f>SUM(E227:E229)</f>
        <v>0</v>
      </c>
      <c r="F230" s="79"/>
      <c r="G230" s="41"/>
      <c r="H230" s="43"/>
      <c r="I230" s="43"/>
      <c r="J230" s="41"/>
      <c r="K230" s="41"/>
      <c r="L230" s="78"/>
      <c r="M230" s="41"/>
      <c r="N230" s="42"/>
      <c r="O230" s="41"/>
    </row>
    <row r="231" spans="1:207" s="4" customFormat="1" ht="12.75" customHeight="1" x14ac:dyDescent="0.2">
      <c r="A231" s="39"/>
      <c r="B231" s="40"/>
      <c r="C231" s="41"/>
      <c r="D231" s="41"/>
      <c r="E231" s="41"/>
      <c r="F231" s="79"/>
      <c r="G231" s="41"/>
      <c r="H231" s="43"/>
      <c r="I231" s="43"/>
      <c r="J231" s="41"/>
      <c r="K231" s="41"/>
      <c r="L231" s="78"/>
      <c r="M231" s="41"/>
      <c r="N231" s="133"/>
      <c r="O231" s="41"/>
    </row>
    <row r="232" spans="1:207" s="4" customFormat="1" ht="12.75" customHeight="1" x14ac:dyDescent="0.2">
      <c r="A232" s="39"/>
      <c r="B232" s="40"/>
      <c r="C232" s="41"/>
      <c r="D232" s="41"/>
      <c r="E232" s="41"/>
      <c r="F232" s="79"/>
      <c r="G232" s="41"/>
      <c r="H232" s="43"/>
      <c r="I232" s="43"/>
      <c r="J232" s="41"/>
      <c r="K232" s="41"/>
      <c r="L232" s="78"/>
      <c r="M232" s="41"/>
      <c r="N232" s="133"/>
      <c r="O232" s="41"/>
    </row>
    <row r="233" spans="1:207" ht="12.75" customHeight="1" x14ac:dyDescent="0.25">
      <c r="A233" s="13"/>
      <c r="B233" s="14" t="s">
        <v>297</v>
      </c>
      <c r="C233" s="148" t="s">
        <v>300</v>
      </c>
      <c r="D233" s="150"/>
      <c r="E233" s="150"/>
      <c r="F233" s="150"/>
      <c r="G233" s="150"/>
      <c r="H233" s="150"/>
      <c r="I233" s="150"/>
      <c r="J233" s="107"/>
      <c r="K233" s="113"/>
      <c r="L233" s="44"/>
      <c r="M233" s="113"/>
      <c r="O233" s="114"/>
    </row>
    <row r="234" spans="1:207" s="4" customFormat="1" ht="12.75" x14ac:dyDescent="0.2">
      <c r="A234" s="39"/>
      <c r="B234" s="40"/>
      <c r="C234" s="41"/>
      <c r="D234" s="41"/>
      <c r="E234" s="41"/>
      <c r="F234" s="79"/>
      <c r="G234" s="41"/>
      <c r="H234" s="41"/>
      <c r="I234" s="41"/>
      <c r="J234" s="47"/>
      <c r="K234" s="41"/>
      <c r="L234" s="78"/>
      <c r="M234" s="41"/>
      <c r="N234" s="133"/>
      <c r="O234" s="41"/>
    </row>
    <row r="235" spans="1:207" s="4" customFormat="1" ht="12.75" customHeight="1" x14ac:dyDescent="0.2">
      <c r="A235" s="19"/>
      <c r="B235" s="20"/>
      <c r="C235" s="21"/>
      <c r="D235" s="24" t="s">
        <v>3</v>
      </c>
      <c r="E235" s="24"/>
      <c r="F235" s="27"/>
      <c r="G235" s="24"/>
      <c r="H235" s="23"/>
      <c r="I235" s="24"/>
      <c r="J235" s="24"/>
      <c r="K235" s="24"/>
      <c r="L235" s="73"/>
      <c r="M235" s="24"/>
      <c r="N235" s="22"/>
      <c r="O235" s="24"/>
    </row>
    <row r="236" spans="1:207" s="36" customFormat="1" ht="25.5" customHeight="1" x14ac:dyDescent="0.2">
      <c r="A236" s="22" t="s">
        <v>406</v>
      </c>
      <c r="B236" s="20" t="s">
        <v>4</v>
      </c>
      <c r="C236" s="25" t="s">
        <v>407</v>
      </c>
      <c r="D236" s="27" t="s">
        <v>5</v>
      </c>
      <c r="E236" s="27" t="s">
        <v>6</v>
      </c>
      <c r="F236" s="27" t="s">
        <v>686</v>
      </c>
      <c r="G236" s="27" t="s">
        <v>7</v>
      </c>
      <c r="H236" s="26" t="s">
        <v>8</v>
      </c>
      <c r="I236" s="27" t="s">
        <v>408</v>
      </c>
      <c r="J236" s="27" t="s">
        <v>687</v>
      </c>
      <c r="K236" s="27" t="s">
        <v>688</v>
      </c>
      <c r="L236" s="27" t="s">
        <v>409</v>
      </c>
      <c r="M236" s="27" t="s">
        <v>410</v>
      </c>
      <c r="N236" s="22" t="s">
        <v>411</v>
      </c>
      <c r="O236" s="134" t="s">
        <v>9</v>
      </c>
    </row>
    <row r="237" spans="1:207" s="36" customFormat="1" ht="25.5" customHeight="1" x14ac:dyDescent="0.2">
      <c r="A237" s="28">
        <v>646400</v>
      </c>
      <c r="B237" s="131" t="s">
        <v>593</v>
      </c>
      <c r="C237" s="29">
        <v>0.06</v>
      </c>
      <c r="D237" s="45">
        <v>0</v>
      </c>
      <c r="E237" s="45">
        <v>6</v>
      </c>
      <c r="F237" s="124" t="s">
        <v>304</v>
      </c>
      <c r="G237" s="45" t="s">
        <v>27</v>
      </c>
      <c r="H237" s="62">
        <v>41961</v>
      </c>
      <c r="I237" s="45" t="s">
        <v>28</v>
      </c>
      <c r="J237" s="45" t="s">
        <v>302</v>
      </c>
      <c r="K237" s="45">
        <v>6</v>
      </c>
      <c r="L237" s="69">
        <v>100</v>
      </c>
      <c r="M237" s="45" t="s">
        <v>13</v>
      </c>
      <c r="N237" s="35" t="s">
        <v>239</v>
      </c>
      <c r="O237" s="125" t="s">
        <v>38</v>
      </c>
    </row>
    <row r="238" spans="1:207" s="36" customFormat="1" ht="25.5" customHeight="1" x14ac:dyDescent="0.2">
      <c r="A238" s="28">
        <v>628300</v>
      </c>
      <c r="B238" s="131" t="s">
        <v>587</v>
      </c>
      <c r="C238" s="29">
        <v>0.19</v>
      </c>
      <c r="D238" s="45">
        <v>0</v>
      </c>
      <c r="E238" s="45">
        <v>3</v>
      </c>
      <c r="F238" s="118" t="s">
        <v>333</v>
      </c>
      <c r="G238" s="45" t="s">
        <v>27</v>
      </c>
      <c r="H238" s="31">
        <v>41481</v>
      </c>
      <c r="I238" s="45" t="s">
        <v>28</v>
      </c>
      <c r="J238" s="45" t="s">
        <v>127</v>
      </c>
      <c r="K238" s="45">
        <v>3</v>
      </c>
      <c r="L238" s="69">
        <v>15.789473684210526</v>
      </c>
      <c r="M238" s="45" t="s">
        <v>13</v>
      </c>
      <c r="N238" s="35" t="s">
        <v>239</v>
      </c>
      <c r="O238" s="125" t="s">
        <v>20</v>
      </c>
    </row>
    <row r="239" spans="1:207" s="36" customFormat="1" ht="25.5" customHeight="1" x14ac:dyDescent="0.2">
      <c r="A239" s="28">
        <v>619200</v>
      </c>
      <c r="B239" s="131" t="s">
        <v>372</v>
      </c>
      <c r="C239" s="33">
        <v>0.04</v>
      </c>
      <c r="D239" s="33">
        <v>0</v>
      </c>
      <c r="E239" s="33">
        <v>1</v>
      </c>
      <c r="F239" s="45" t="s">
        <v>439</v>
      </c>
      <c r="G239" s="33" t="s">
        <v>27</v>
      </c>
      <c r="H239" s="46">
        <v>41282</v>
      </c>
      <c r="I239" s="33" t="s">
        <v>28</v>
      </c>
      <c r="J239" s="38" t="s">
        <v>373</v>
      </c>
      <c r="K239" s="33">
        <v>1</v>
      </c>
      <c r="L239" s="69">
        <v>25</v>
      </c>
      <c r="M239" s="33" t="s">
        <v>13</v>
      </c>
      <c r="N239" s="35" t="s">
        <v>239</v>
      </c>
      <c r="O239" s="33" t="s">
        <v>38</v>
      </c>
    </row>
    <row r="240" spans="1:207" s="36" customFormat="1" ht="25.5" customHeight="1" x14ac:dyDescent="0.2">
      <c r="A240" s="28">
        <v>621700</v>
      </c>
      <c r="B240" s="131" t="s">
        <v>374</v>
      </c>
      <c r="C240" s="29">
        <v>7.0000000000000007E-2</v>
      </c>
      <c r="D240" s="45">
        <v>0</v>
      </c>
      <c r="E240" s="45">
        <v>1</v>
      </c>
      <c r="F240" s="45" t="s">
        <v>438</v>
      </c>
      <c r="G240" s="45" t="s">
        <v>27</v>
      </c>
      <c r="H240" s="46">
        <v>41327</v>
      </c>
      <c r="I240" s="45" t="s">
        <v>28</v>
      </c>
      <c r="J240" s="45" t="s">
        <v>375</v>
      </c>
      <c r="K240" s="45">
        <v>1</v>
      </c>
      <c r="L240" s="69">
        <v>14.285714285714285</v>
      </c>
      <c r="M240" s="45" t="s">
        <v>13</v>
      </c>
      <c r="N240" s="35" t="s">
        <v>239</v>
      </c>
      <c r="O240" s="33" t="s">
        <v>38</v>
      </c>
    </row>
    <row r="241" spans="1:207" s="36" customFormat="1" ht="25.5" customHeight="1" x14ac:dyDescent="0.2">
      <c r="A241" s="28">
        <v>611800</v>
      </c>
      <c r="B241" s="131" t="s">
        <v>314</v>
      </c>
      <c r="C241" s="33">
        <v>0.4</v>
      </c>
      <c r="D241" s="33">
        <v>0</v>
      </c>
      <c r="E241" s="33">
        <v>4</v>
      </c>
      <c r="F241" s="45" t="s">
        <v>451</v>
      </c>
      <c r="G241" s="33" t="s">
        <v>27</v>
      </c>
      <c r="H241" s="46">
        <v>41095</v>
      </c>
      <c r="I241" s="34" t="s">
        <v>28</v>
      </c>
      <c r="J241" s="38" t="s">
        <v>57</v>
      </c>
      <c r="K241" s="33">
        <v>4</v>
      </c>
      <c r="L241" s="69">
        <v>10</v>
      </c>
      <c r="M241" s="33" t="s">
        <v>13</v>
      </c>
      <c r="N241" s="35" t="s">
        <v>14</v>
      </c>
      <c r="O241" s="125" t="s">
        <v>15</v>
      </c>
    </row>
    <row r="242" spans="1:207" s="36" customFormat="1" ht="25.5" customHeight="1" x14ac:dyDescent="0.2">
      <c r="A242" s="28">
        <v>612400</v>
      </c>
      <c r="B242" s="131" t="s">
        <v>315</v>
      </c>
      <c r="C242" s="33">
        <v>0.01</v>
      </c>
      <c r="D242" s="33">
        <v>0</v>
      </c>
      <c r="E242" s="33">
        <v>1</v>
      </c>
      <c r="F242" s="45" t="s">
        <v>450</v>
      </c>
      <c r="G242" s="33" t="s">
        <v>27</v>
      </c>
      <c r="H242" s="46">
        <v>41103</v>
      </c>
      <c r="I242" s="34" t="s">
        <v>28</v>
      </c>
      <c r="J242" s="38" t="s">
        <v>316</v>
      </c>
      <c r="K242" s="33">
        <v>1</v>
      </c>
      <c r="L242" s="69">
        <v>100</v>
      </c>
      <c r="M242" s="33" t="s">
        <v>13</v>
      </c>
      <c r="N242" s="35" t="s">
        <v>14</v>
      </c>
      <c r="O242" s="125" t="s">
        <v>15</v>
      </c>
    </row>
    <row r="243" spans="1:207" s="36" customFormat="1" ht="25.5" customHeight="1" x14ac:dyDescent="0.2">
      <c r="A243" s="28">
        <v>646600</v>
      </c>
      <c r="B243" s="131" t="s">
        <v>502</v>
      </c>
      <c r="C243" s="29">
        <v>0.19</v>
      </c>
      <c r="D243" s="45">
        <v>0</v>
      </c>
      <c r="E243" s="45">
        <v>62</v>
      </c>
      <c r="F243" s="124" t="s">
        <v>301</v>
      </c>
      <c r="G243" s="45" t="s">
        <v>27</v>
      </c>
      <c r="H243" s="32">
        <v>42079</v>
      </c>
      <c r="I243" s="45" t="s">
        <v>28</v>
      </c>
      <c r="J243" s="45" t="s">
        <v>302</v>
      </c>
      <c r="K243" s="45">
        <v>62</v>
      </c>
      <c r="L243" s="69">
        <v>326.31578947368422</v>
      </c>
      <c r="M243" s="45" t="s">
        <v>13</v>
      </c>
      <c r="N243" s="35" t="s">
        <v>64</v>
      </c>
      <c r="O243" s="125" t="s">
        <v>303</v>
      </c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  <c r="BH243" s="8"/>
      <c r="BI243" s="8"/>
      <c r="BJ243" s="8"/>
      <c r="BK243" s="8"/>
      <c r="BL243" s="8"/>
      <c r="BM243" s="8"/>
      <c r="BN243" s="8"/>
      <c r="BO243" s="8"/>
      <c r="BP243" s="8"/>
      <c r="BQ243" s="8"/>
      <c r="BR243" s="8"/>
      <c r="BS243" s="8"/>
      <c r="BT243" s="8"/>
      <c r="BU243" s="8"/>
      <c r="BV243" s="8"/>
      <c r="BW243" s="8"/>
      <c r="BX243" s="8"/>
      <c r="BY243" s="8"/>
      <c r="BZ243" s="8"/>
      <c r="CA243" s="8"/>
      <c r="CB243" s="8"/>
      <c r="CC243" s="8"/>
      <c r="CD243" s="8"/>
      <c r="CE243" s="8"/>
      <c r="CF243" s="8"/>
      <c r="CG243" s="8"/>
      <c r="CH243" s="8"/>
      <c r="CI243" s="8"/>
      <c r="CJ243" s="8"/>
      <c r="CK243" s="8"/>
      <c r="CL243" s="8"/>
      <c r="CM243" s="8"/>
      <c r="CN243" s="8"/>
      <c r="CO243" s="8"/>
      <c r="CP243" s="8"/>
      <c r="CQ243" s="8"/>
      <c r="CR243" s="8"/>
      <c r="CS243" s="8"/>
      <c r="CT243" s="8"/>
      <c r="CU243" s="8"/>
      <c r="CV243" s="8"/>
      <c r="CW243" s="8"/>
      <c r="CX243" s="8"/>
      <c r="CY243" s="8"/>
      <c r="CZ243" s="8"/>
      <c r="DA243" s="8"/>
      <c r="DB243" s="8"/>
      <c r="DC243" s="8"/>
      <c r="DD243" s="8"/>
      <c r="DE243" s="8"/>
      <c r="DF243" s="8"/>
      <c r="DG243" s="8"/>
      <c r="DH243" s="8"/>
      <c r="DI243" s="8"/>
      <c r="DJ243" s="8"/>
      <c r="DK243" s="8"/>
      <c r="DL243" s="8"/>
      <c r="DM243" s="8"/>
      <c r="DN243" s="8"/>
      <c r="DO243" s="8"/>
      <c r="DP243" s="8"/>
      <c r="DQ243" s="8"/>
      <c r="DR243" s="8"/>
      <c r="DS243" s="8"/>
      <c r="DT243" s="8"/>
      <c r="DU243" s="8"/>
      <c r="DV243" s="8"/>
      <c r="DW243" s="8"/>
      <c r="DX243" s="8"/>
      <c r="DY243" s="8"/>
      <c r="DZ243" s="8"/>
      <c r="EA243" s="8"/>
      <c r="EB243" s="8"/>
      <c r="EC243" s="8"/>
      <c r="ED243" s="8"/>
      <c r="EE243" s="8"/>
      <c r="EF243" s="8"/>
      <c r="EG243" s="8"/>
      <c r="EH243" s="8"/>
      <c r="EI243" s="8"/>
      <c r="EJ243" s="8"/>
      <c r="EK243" s="8"/>
      <c r="EL243" s="8"/>
      <c r="EM243" s="8"/>
      <c r="EN243" s="8"/>
      <c r="EO243" s="8"/>
      <c r="EP243" s="8"/>
      <c r="EQ243" s="8"/>
      <c r="ER243" s="8"/>
      <c r="ES243" s="8"/>
      <c r="ET243" s="8"/>
      <c r="EU243" s="8"/>
      <c r="EV243" s="8"/>
      <c r="EW243" s="8"/>
      <c r="EX243" s="8"/>
      <c r="EY243" s="8"/>
      <c r="EZ243" s="8"/>
      <c r="FA243" s="8"/>
      <c r="FB243" s="8"/>
      <c r="FC243" s="8"/>
      <c r="FD243" s="8"/>
      <c r="FE243" s="8"/>
      <c r="FF243" s="8"/>
      <c r="FG243" s="8"/>
      <c r="FH243" s="8"/>
      <c r="FI243" s="8"/>
      <c r="FJ243" s="8"/>
      <c r="FK243" s="8"/>
      <c r="FL243" s="8"/>
      <c r="FM243" s="8"/>
      <c r="FN243" s="8"/>
      <c r="FO243" s="8"/>
      <c r="FP243" s="8"/>
      <c r="FQ243" s="8"/>
      <c r="FR243" s="8"/>
      <c r="FS243" s="8"/>
      <c r="FT243" s="8"/>
      <c r="FU243" s="8"/>
      <c r="FV243" s="8"/>
      <c r="FW243" s="8"/>
      <c r="FX243" s="8"/>
      <c r="FY243" s="8"/>
      <c r="FZ243" s="8"/>
      <c r="GA243" s="8"/>
      <c r="GB243" s="8"/>
      <c r="GC243" s="8"/>
      <c r="GD243" s="8"/>
      <c r="GE243" s="8"/>
      <c r="GF243" s="8"/>
      <c r="GG243" s="8"/>
      <c r="GH243" s="8"/>
      <c r="GI243" s="8"/>
      <c r="GJ243" s="8"/>
      <c r="GK243" s="8"/>
      <c r="GL243" s="8"/>
      <c r="GM243" s="8"/>
      <c r="GN243" s="8"/>
      <c r="GO243" s="8"/>
      <c r="GP243" s="8"/>
      <c r="GQ243" s="8"/>
      <c r="GR243" s="8"/>
      <c r="GS243" s="8"/>
      <c r="GT243" s="8"/>
      <c r="GU243" s="8"/>
      <c r="GV243" s="8"/>
      <c r="GW243" s="8"/>
      <c r="GX243" s="8"/>
      <c r="GY243" s="8"/>
    </row>
    <row r="244" spans="1:207" s="36" customFormat="1" ht="25.5" customHeight="1" x14ac:dyDescent="0.2">
      <c r="A244" s="28">
        <v>646300</v>
      </c>
      <c r="B244" s="131" t="s">
        <v>503</v>
      </c>
      <c r="C244" s="29">
        <v>0.01</v>
      </c>
      <c r="D244" s="45">
        <v>0</v>
      </c>
      <c r="E244" s="45">
        <v>2</v>
      </c>
      <c r="F244" s="124" t="s">
        <v>305</v>
      </c>
      <c r="G244" s="45" t="s">
        <v>27</v>
      </c>
      <c r="H244" s="62">
        <v>41498</v>
      </c>
      <c r="I244" s="45" t="s">
        <v>28</v>
      </c>
      <c r="J244" s="45" t="s">
        <v>302</v>
      </c>
      <c r="K244" s="45">
        <v>2</v>
      </c>
      <c r="L244" s="69">
        <v>200</v>
      </c>
      <c r="M244" s="45" t="s">
        <v>13</v>
      </c>
      <c r="N244" s="35" t="s">
        <v>64</v>
      </c>
      <c r="O244" s="125" t="s">
        <v>303</v>
      </c>
    </row>
    <row r="245" spans="1:207" s="36" customFormat="1" ht="25.5" customHeight="1" x14ac:dyDescent="0.2">
      <c r="A245" s="28">
        <v>614700</v>
      </c>
      <c r="B245" s="131" t="s">
        <v>319</v>
      </c>
      <c r="C245" s="33">
        <v>0.01</v>
      </c>
      <c r="D245" s="33">
        <v>0</v>
      </c>
      <c r="E245" s="33">
        <v>1</v>
      </c>
      <c r="F245" s="45" t="s">
        <v>447</v>
      </c>
      <c r="G245" s="33" t="s">
        <v>27</v>
      </c>
      <c r="H245" s="46">
        <v>41229</v>
      </c>
      <c r="I245" s="33" t="s">
        <v>28</v>
      </c>
      <c r="J245" s="38" t="s">
        <v>242</v>
      </c>
      <c r="K245" s="33">
        <v>1</v>
      </c>
      <c r="L245" s="69">
        <v>100</v>
      </c>
      <c r="M245" s="33" t="s">
        <v>13</v>
      </c>
      <c r="N245" s="35" t="s">
        <v>64</v>
      </c>
      <c r="O245" s="125" t="s">
        <v>15</v>
      </c>
    </row>
    <row r="246" spans="1:207" s="36" customFormat="1" ht="25.5" customHeight="1" x14ac:dyDescent="0.2">
      <c r="A246" s="28">
        <v>621500</v>
      </c>
      <c r="B246" s="131" t="s">
        <v>321</v>
      </c>
      <c r="C246" s="29">
        <v>0.14000000000000001</v>
      </c>
      <c r="D246" s="45">
        <v>0</v>
      </c>
      <c r="E246" s="45">
        <v>3</v>
      </c>
      <c r="F246" s="45" t="s">
        <v>445</v>
      </c>
      <c r="G246" s="45" t="s">
        <v>27</v>
      </c>
      <c r="H246" s="46">
        <v>41295</v>
      </c>
      <c r="I246" s="45" t="s">
        <v>28</v>
      </c>
      <c r="J246" s="45" t="s">
        <v>302</v>
      </c>
      <c r="K246" s="45">
        <v>3</v>
      </c>
      <c r="L246" s="69">
        <v>21.428571428571427</v>
      </c>
      <c r="M246" s="45" t="s">
        <v>13</v>
      </c>
      <c r="N246" s="35" t="s">
        <v>64</v>
      </c>
      <c r="O246" s="33" t="s">
        <v>303</v>
      </c>
    </row>
    <row r="247" spans="1:207" s="36" customFormat="1" ht="25.5" customHeight="1" x14ac:dyDescent="0.2">
      <c r="A247" s="28">
        <v>627400</v>
      </c>
      <c r="B247" s="131" t="s">
        <v>589</v>
      </c>
      <c r="C247" s="29">
        <v>0.03</v>
      </c>
      <c r="D247" s="45">
        <v>0</v>
      </c>
      <c r="E247" s="45">
        <v>3</v>
      </c>
      <c r="F247" s="118" t="s">
        <v>329</v>
      </c>
      <c r="G247" s="45" t="s">
        <v>27</v>
      </c>
      <c r="H247" s="31">
        <v>41453</v>
      </c>
      <c r="I247" s="45" t="s">
        <v>28</v>
      </c>
      <c r="J247" s="45" t="s">
        <v>131</v>
      </c>
      <c r="K247" s="45">
        <v>3</v>
      </c>
      <c r="L247" s="69">
        <v>100</v>
      </c>
      <c r="M247" s="45" t="s">
        <v>13</v>
      </c>
      <c r="N247" s="35" t="s">
        <v>64</v>
      </c>
      <c r="O247" s="125" t="s">
        <v>15</v>
      </c>
    </row>
    <row r="248" spans="1:207" s="36" customFormat="1" ht="25.5" customHeight="1" x14ac:dyDescent="0.2">
      <c r="A248" s="28">
        <v>628100</v>
      </c>
      <c r="B248" s="131" t="s">
        <v>588</v>
      </c>
      <c r="C248" s="29">
        <v>0.03</v>
      </c>
      <c r="D248" s="45">
        <v>0</v>
      </c>
      <c r="E248" s="45">
        <v>1</v>
      </c>
      <c r="F248" s="118" t="s">
        <v>330</v>
      </c>
      <c r="G248" s="45" t="s">
        <v>27</v>
      </c>
      <c r="H248" s="31">
        <v>41466</v>
      </c>
      <c r="I248" s="45" t="s">
        <v>28</v>
      </c>
      <c r="J248" s="45" t="s">
        <v>302</v>
      </c>
      <c r="K248" s="45">
        <v>1</v>
      </c>
      <c r="L248" s="69">
        <v>33.333333333333336</v>
      </c>
      <c r="M248" s="45" t="s">
        <v>13</v>
      </c>
      <c r="N248" s="35" t="s">
        <v>64</v>
      </c>
      <c r="O248" s="125" t="s">
        <v>303</v>
      </c>
    </row>
    <row r="249" spans="1:207" s="36" customFormat="1" ht="25.5" customHeight="1" x14ac:dyDescent="0.2">
      <c r="A249" s="28">
        <v>635200</v>
      </c>
      <c r="B249" s="131" t="s">
        <v>504</v>
      </c>
      <c r="C249" s="29">
        <v>0.03</v>
      </c>
      <c r="D249" s="45">
        <v>0</v>
      </c>
      <c r="E249" s="45">
        <v>5</v>
      </c>
      <c r="F249" s="120" t="s">
        <v>342</v>
      </c>
      <c r="G249" s="45" t="s">
        <v>27</v>
      </c>
      <c r="H249" s="31">
        <v>41782</v>
      </c>
      <c r="I249" s="45" t="s">
        <v>28</v>
      </c>
      <c r="J249" s="45" t="s">
        <v>302</v>
      </c>
      <c r="K249" s="45">
        <v>5</v>
      </c>
      <c r="L249" s="69">
        <v>166.66666666666669</v>
      </c>
      <c r="M249" s="45" t="s">
        <v>13</v>
      </c>
      <c r="N249" s="35" t="s">
        <v>64</v>
      </c>
      <c r="O249" s="125" t="s">
        <v>303</v>
      </c>
    </row>
    <row r="250" spans="1:207" s="36" customFormat="1" ht="25.5" customHeight="1" x14ac:dyDescent="0.2">
      <c r="A250" s="28">
        <v>639800</v>
      </c>
      <c r="B250" s="131" t="s">
        <v>574</v>
      </c>
      <c r="C250" s="29">
        <v>0.03</v>
      </c>
      <c r="D250" s="45">
        <v>0</v>
      </c>
      <c r="E250" s="45">
        <v>5</v>
      </c>
      <c r="F250" s="45" t="s">
        <v>350</v>
      </c>
      <c r="G250" s="45" t="s">
        <v>27</v>
      </c>
      <c r="H250" s="31">
        <v>41900</v>
      </c>
      <c r="I250" s="45" t="s">
        <v>28</v>
      </c>
      <c r="J250" s="45" t="s">
        <v>351</v>
      </c>
      <c r="K250" s="45">
        <v>5</v>
      </c>
      <c r="L250" s="69">
        <v>166.66666666666669</v>
      </c>
      <c r="M250" s="45" t="s">
        <v>13</v>
      </c>
      <c r="N250" s="35" t="s">
        <v>64</v>
      </c>
      <c r="O250" s="125" t="s">
        <v>303</v>
      </c>
    </row>
    <row r="251" spans="1:207" s="64" customFormat="1" ht="25.5" customHeight="1" x14ac:dyDescent="0.2">
      <c r="A251" s="28">
        <v>616200</v>
      </c>
      <c r="B251" s="131" t="s">
        <v>360</v>
      </c>
      <c r="C251" s="33">
        <v>7.0000000000000007E-2</v>
      </c>
      <c r="D251" s="33">
        <v>0</v>
      </c>
      <c r="E251" s="33">
        <v>2</v>
      </c>
      <c r="F251" s="120" t="s">
        <v>361</v>
      </c>
      <c r="G251" s="33" t="s">
        <v>27</v>
      </c>
      <c r="H251" s="31">
        <v>41815</v>
      </c>
      <c r="I251" s="33" t="s">
        <v>28</v>
      </c>
      <c r="J251" s="38" t="s">
        <v>57</v>
      </c>
      <c r="K251" s="33">
        <v>2</v>
      </c>
      <c r="L251" s="69">
        <v>28.571428571428569</v>
      </c>
      <c r="M251" s="33" t="s">
        <v>13</v>
      </c>
      <c r="N251" s="35" t="s">
        <v>64</v>
      </c>
      <c r="O251" s="125" t="s">
        <v>15</v>
      </c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  <c r="AG251" s="36"/>
      <c r="AH251" s="36"/>
      <c r="AI251" s="36"/>
      <c r="AJ251" s="36"/>
      <c r="AK251" s="36"/>
      <c r="AL251" s="36"/>
      <c r="AM251" s="36"/>
      <c r="AN251" s="36"/>
      <c r="AO251" s="36"/>
      <c r="AP251" s="36"/>
      <c r="AQ251" s="36"/>
      <c r="AR251" s="36"/>
      <c r="AS251" s="36"/>
      <c r="AT251" s="36"/>
      <c r="AU251" s="36"/>
      <c r="AV251" s="36"/>
      <c r="AW251" s="36"/>
      <c r="AX251" s="36"/>
      <c r="AY251" s="36"/>
      <c r="AZ251" s="36"/>
      <c r="BA251" s="36"/>
      <c r="BB251" s="36"/>
      <c r="BC251" s="36"/>
      <c r="BD251" s="36"/>
      <c r="BE251" s="36"/>
      <c r="BF251" s="36"/>
      <c r="BG251" s="36"/>
      <c r="BH251" s="36"/>
      <c r="BI251" s="36"/>
      <c r="BJ251" s="36"/>
      <c r="BK251" s="36"/>
      <c r="BL251" s="36"/>
      <c r="BM251" s="36"/>
      <c r="BN251" s="36"/>
      <c r="BO251" s="36"/>
      <c r="BP251" s="36"/>
      <c r="BQ251" s="36"/>
      <c r="BR251" s="36"/>
      <c r="BS251" s="36"/>
      <c r="BT251" s="36"/>
      <c r="BU251" s="36"/>
      <c r="BV251" s="36"/>
      <c r="BW251" s="36"/>
      <c r="BX251" s="36"/>
      <c r="BY251" s="36"/>
      <c r="BZ251" s="36"/>
      <c r="CA251" s="36"/>
      <c r="CB251" s="36"/>
      <c r="CC251" s="36"/>
      <c r="CD251" s="36"/>
      <c r="CE251" s="36"/>
      <c r="CF251" s="36"/>
      <c r="CG251" s="36"/>
      <c r="CH251" s="36"/>
      <c r="CI251" s="36"/>
      <c r="CJ251" s="36"/>
      <c r="CK251" s="36"/>
      <c r="CL251" s="36"/>
      <c r="CM251" s="36"/>
      <c r="CN251" s="36"/>
      <c r="CO251" s="36"/>
      <c r="CP251" s="36"/>
      <c r="CQ251" s="36"/>
      <c r="CR251" s="36"/>
      <c r="CS251" s="36"/>
      <c r="CT251" s="36"/>
      <c r="CU251" s="36"/>
      <c r="CV251" s="36"/>
      <c r="CW251" s="36"/>
      <c r="CX251" s="36"/>
      <c r="CY251" s="36"/>
      <c r="CZ251" s="36"/>
      <c r="DA251" s="36"/>
      <c r="DB251" s="36"/>
      <c r="DC251" s="36"/>
      <c r="DD251" s="36"/>
      <c r="DE251" s="36"/>
      <c r="DF251" s="36"/>
      <c r="DG251" s="36"/>
      <c r="DH251" s="36"/>
      <c r="DI251" s="36"/>
      <c r="DJ251" s="36"/>
      <c r="DK251" s="36"/>
      <c r="DL251" s="36"/>
      <c r="DM251" s="36"/>
      <c r="DN251" s="36"/>
      <c r="DO251" s="36"/>
      <c r="DP251" s="36"/>
      <c r="DQ251" s="36"/>
      <c r="DR251" s="36"/>
      <c r="DS251" s="36"/>
      <c r="DT251" s="36"/>
      <c r="DU251" s="36"/>
      <c r="DV251" s="36"/>
      <c r="DW251" s="36"/>
      <c r="DX251" s="36"/>
      <c r="DY251" s="36"/>
      <c r="DZ251" s="36"/>
      <c r="EA251" s="36"/>
      <c r="EB251" s="36"/>
      <c r="EC251" s="36"/>
      <c r="ED251" s="36"/>
      <c r="EE251" s="36"/>
      <c r="EF251" s="36"/>
      <c r="EG251" s="36"/>
      <c r="EH251" s="36"/>
      <c r="EI251" s="36"/>
      <c r="EJ251" s="36"/>
      <c r="EK251" s="36"/>
      <c r="EL251" s="36"/>
      <c r="EM251" s="36"/>
      <c r="EN251" s="36"/>
      <c r="EO251" s="36"/>
      <c r="EP251" s="36"/>
      <c r="EQ251" s="36"/>
      <c r="ER251" s="36"/>
      <c r="ES251" s="36"/>
      <c r="ET251" s="36"/>
      <c r="EU251" s="36"/>
      <c r="EV251" s="36"/>
      <c r="EW251" s="36"/>
      <c r="EX251" s="36"/>
      <c r="EY251" s="36"/>
      <c r="EZ251" s="36"/>
      <c r="FA251" s="36"/>
      <c r="FB251" s="36"/>
      <c r="FC251" s="36"/>
      <c r="FD251" s="36"/>
      <c r="FE251" s="36"/>
      <c r="FF251" s="36"/>
      <c r="FG251" s="36"/>
      <c r="FH251" s="36"/>
      <c r="FI251" s="36"/>
      <c r="FJ251" s="36"/>
      <c r="FK251" s="36"/>
      <c r="FL251" s="36"/>
      <c r="FM251" s="36"/>
      <c r="FN251" s="36"/>
      <c r="FO251" s="36"/>
      <c r="FP251" s="36"/>
      <c r="FQ251" s="36"/>
      <c r="FR251" s="36"/>
      <c r="FS251" s="36"/>
      <c r="FT251" s="36"/>
      <c r="FU251" s="36"/>
      <c r="FV251" s="36"/>
      <c r="FW251" s="36"/>
      <c r="FX251" s="36"/>
      <c r="FY251" s="36"/>
      <c r="FZ251" s="36"/>
      <c r="GA251" s="36"/>
      <c r="GB251" s="36"/>
      <c r="GC251" s="36"/>
      <c r="GD251" s="36"/>
      <c r="GE251" s="36"/>
      <c r="GF251" s="36"/>
      <c r="GG251" s="36"/>
      <c r="GH251" s="36"/>
      <c r="GI251" s="36"/>
      <c r="GJ251" s="36"/>
      <c r="GK251" s="36"/>
      <c r="GL251" s="36"/>
      <c r="GM251" s="36"/>
      <c r="GN251" s="36"/>
      <c r="GO251" s="36"/>
      <c r="GP251" s="36"/>
      <c r="GQ251" s="36"/>
      <c r="GR251" s="36"/>
      <c r="GS251" s="36"/>
      <c r="GT251" s="36"/>
      <c r="GU251" s="36"/>
      <c r="GV251" s="36"/>
      <c r="GW251" s="36"/>
      <c r="GX251" s="36"/>
      <c r="GY251" s="36"/>
    </row>
    <row r="252" spans="1:207" s="36" customFormat="1" ht="25.5" customHeight="1" x14ac:dyDescent="0.2">
      <c r="A252" s="28">
        <v>637800</v>
      </c>
      <c r="B252" s="131" t="s">
        <v>566</v>
      </c>
      <c r="C252" s="29">
        <v>0.08</v>
      </c>
      <c r="D252" s="45">
        <v>0</v>
      </c>
      <c r="E252" s="45">
        <v>14</v>
      </c>
      <c r="F252" s="120" t="s">
        <v>362</v>
      </c>
      <c r="G252" s="45" t="s">
        <v>27</v>
      </c>
      <c r="H252" s="31">
        <v>41863</v>
      </c>
      <c r="I252" s="45" t="s">
        <v>28</v>
      </c>
      <c r="J252" s="45" t="s">
        <v>89</v>
      </c>
      <c r="K252" s="45">
        <v>14</v>
      </c>
      <c r="L252" s="69">
        <v>175</v>
      </c>
      <c r="M252" s="45" t="s">
        <v>13</v>
      </c>
      <c r="N252" s="35" t="s">
        <v>64</v>
      </c>
      <c r="O252" s="125" t="s">
        <v>15</v>
      </c>
    </row>
    <row r="253" spans="1:207" s="36" customFormat="1" ht="25.5" customHeight="1" x14ac:dyDescent="0.2">
      <c r="A253" s="28">
        <v>642800</v>
      </c>
      <c r="B253" s="131" t="s">
        <v>565</v>
      </c>
      <c r="C253" s="29">
        <v>0.03</v>
      </c>
      <c r="D253" s="45">
        <v>0</v>
      </c>
      <c r="E253" s="45">
        <v>3</v>
      </c>
      <c r="F253" s="45" t="s">
        <v>363</v>
      </c>
      <c r="G253" s="45" t="s">
        <v>27</v>
      </c>
      <c r="H253" s="31">
        <v>42034</v>
      </c>
      <c r="I253" s="45" t="s">
        <v>28</v>
      </c>
      <c r="J253" s="45" t="s">
        <v>279</v>
      </c>
      <c r="K253" s="45">
        <v>3</v>
      </c>
      <c r="L253" s="69">
        <v>100</v>
      </c>
      <c r="M253" s="45" t="s">
        <v>13</v>
      </c>
      <c r="N253" s="35" t="s">
        <v>37</v>
      </c>
      <c r="O253" s="125" t="s">
        <v>38</v>
      </c>
    </row>
    <row r="254" spans="1:207" s="36" customFormat="1" ht="25.5" customHeight="1" x14ac:dyDescent="0.2">
      <c r="A254" s="35">
        <v>618500</v>
      </c>
      <c r="B254" s="131" t="s">
        <v>582</v>
      </c>
      <c r="C254" s="29">
        <v>0.02</v>
      </c>
      <c r="D254" s="45">
        <v>0</v>
      </c>
      <c r="E254" s="45">
        <v>2</v>
      </c>
      <c r="F254" s="120" t="s">
        <v>339</v>
      </c>
      <c r="G254" s="45" t="s">
        <v>27</v>
      </c>
      <c r="H254" s="31">
        <v>41746</v>
      </c>
      <c r="I254" s="45" t="s">
        <v>28</v>
      </c>
      <c r="J254" s="31" t="s">
        <v>340</v>
      </c>
      <c r="K254" s="45">
        <v>2</v>
      </c>
      <c r="L254" s="69">
        <v>100</v>
      </c>
      <c r="M254" s="45" t="s">
        <v>13</v>
      </c>
      <c r="N254" s="35" t="s">
        <v>30</v>
      </c>
      <c r="O254" s="125" t="s">
        <v>15</v>
      </c>
    </row>
    <row r="255" spans="1:207" ht="25.5" customHeight="1" x14ac:dyDescent="0.2">
      <c r="A255" s="28">
        <v>639300</v>
      </c>
      <c r="B255" s="131" t="s">
        <v>573</v>
      </c>
      <c r="C255" s="29">
        <v>0.01</v>
      </c>
      <c r="D255" s="45">
        <v>0</v>
      </c>
      <c r="E255" s="45">
        <v>1</v>
      </c>
      <c r="F255" s="140" t="s">
        <v>352</v>
      </c>
      <c r="G255" s="45" t="s">
        <v>27</v>
      </c>
      <c r="H255" s="60">
        <v>41906</v>
      </c>
      <c r="I255" s="45" t="s">
        <v>28</v>
      </c>
      <c r="J255" s="32" t="s">
        <v>353</v>
      </c>
      <c r="K255" s="45">
        <v>1</v>
      </c>
      <c r="L255" s="69">
        <v>100</v>
      </c>
      <c r="M255" s="45" t="s">
        <v>13</v>
      </c>
      <c r="N255" s="35" t="s">
        <v>30</v>
      </c>
      <c r="O255" s="125" t="s">
        <v>15</v>
      </c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F255" s="36"/>
      <c r="AG255" s="36"/>
      <c r="AH255" s="36"/>
      <c r="AI255" s="36"/>
      <c r="AJ255" s="36"/>
      <c r="AK255" s="36"/>
      <c r="AL255" s="36"/>
      <c r="AM255" s="36"/>
      <c r="AN255" s="36"/>
      <c r="AO255" s="36"/>
      <c r="AP255" s="36"/>
      <c r="AQ255" s="36"/>
      <c r="AR255" s="36"/>
      <c r="AS255" s="36"/>
      <c r="AT255" s="36"/>
      <c r="AU255" s="36"/>
      <c r="AV255" s="36"/>
      <c r="AW255" s="36"/>
      <c r="AX255" s="36"/>
      <c r="AY255" s="36"/>
      <c r="AZ255" s="36"/>
      <c r="BA255" s="36"/>
      <c r="BB255" s="36"/>
      <c r="BC255" s="36"/>
      <c r="BD255" s="36"/>
      <c r="BE255" s="36"/>
      <c r="BF255" s="36"/>
      <c r="BG255" s="36"/>
      <c r="BH255" s="36"/>
      <c r="BI255" s="36"/>
      <c r="BJ255" s="36"/>
      <c r="BK255" s="36"/>
      <c r="BL255" s="36"/>
      <c r="BM255" s="36"/>
      <c r="BN255" s="36"/>
      <c r="BO255" s="36"/>
      <c r="BP255" s="36"/>
      <c r="BQ255" s="36"/>
      <c r="BR255" s="36"/>
      <c r="BS255" s="36"/>
      <c r="BT255" s="36"/>
      <c r="BU255" s="36"/>
      <c r="BV255" s="36"/>
      <c r="BW255" s="36"/>
      <c r="BX255" s="36"/>
      <c r="BY255" s="36"/>
      <c r="BZ255" s="36"/>
      <c r="CA255" s="36"/>
      <c r="CB255" s="36"/>
      <c r="CC255" s="36"/>
      <c r="CD255" s="36"/>
      <c r="CE255" s="36"/>
      <c r="CF255" s="36"/>
      <c r="CG255" s="36"/>
      <c r="CH255" s="36"/>
      <c r="CI255" s="36"/>
      <c r="CJ255" s="36"/>
      <c r="CK255" s="36"/>
      <c r="CL255" s="36"/>
      <c r="CM255" s="36"/>
      <c r="CN255" s="36"/>
      <c r="CO255" s="36"/>
      <c r="CP255" s="36"/>
      <c r="CQ255" s="36"/>
      <c r="CR255" s="36"/>
      <c r="CS255" s="36"/>
      <c r="CT255" s="36"/>
      <c r="CU255" s="36"/>
      <c r="CV255" s="36"/>
      <c r="CW255" s="36"/>
      <c r="CX255" s="36"/>
      <c r="CY255" s="36"/>
      <c r="CZ255" s="36"/>
      <c r="DA255" s="36"/>
      <c r="DB255" s="36"/>
      <c r="DC255" s="36"/>
      <c r="DD255" s="36"/>
      <c r="DE255" s="36"/>
      <c r="DF255" s="36"/>
      <c r="DG255" s="36"/>
      <c r="DH255" s="36"/>
      <c r="DI255" s="36"/>
      <c r="DJ255" s="36"/>
      <c r="DK255" s="36"/>
      <c r="DL255" s="36"/>
      <c r="DM255" s="36"/>
      <c r="DN255" s="36"/>
      <c r="DO255" s="36"/>
      <c r="DP255" s="36"/>
      <c r="DQ255" s="36"/>
      <c r="DR255" s="36"/>
      <c r="DS255" s="36"/>
      <c r="DT255" s="36"/>
      <c r="DU255" s="36"/>
      <c r="DV255" s="36"/>
      <c r="DW255" s="36"/>
      <c r="DX255" s="36"/>
      <c r="DY255" s="36"/>
      <c r="DZ255" s="36"/>
      <c r="EA255" s="36"/>
      <c r="EB255" s="36"/>
      <c r="EC255" s="36"/>
      <c r="ED255" s="36"/>
      <c r="EE255" s="36"/>
      <c r="EF255" s="36"/>
      <c r="EG255" s="36"/>
      <c r="EH255" s="36"/>
      <c r="EI255" s="36"/>
      <c r="EJ255" s="36"/>
      <c r="EK255" s="36"/>
      <c r="EL255" s="36"/>
      <c r="EM255" s="36"/>
      <c r="EN255" s="36"/>
      <c r="EO255" s="36"/>
      <c r="EP255" s="36"/>
      <c r="EQ255" s="36"/>
      <c r="ER255" s="36"/>
      <c r="ES255" s="36"/>
      <c r="ET255" s="36"/>
      <c r="EU255" s="36"/>
      <c r="EV255" s="36"/>
      <c r="EW255" s="36"/>
      <c r="EX255" s="36"/>
      <c r="EY255" s="36"/>
      <c r="EZ255" s="36"/>
      <c r="FA255" s="36"/>
      <c r="FB255" s="36"/>
      <c r="FC255" s="36"/>
      <c r="FD255" s="36"/>
      <c r="FE255" s="36"/>
      <c r="FF255" s="36"/>
      <c r="FG255" s="36"/>
      <c r="FH255" s="36"/>
      <c r="FI255" s="36"/>
      <c r="FJ255" s="36"/>
      <c r="FK255" s="36"/>
      <c r="FL255" s="36"/>
      <c r="FM255" s="36"/>
      <c r="FN255" s="36"/>
      <c r="FO255" s="36"/>
      <c r="FP255" s="36"/>
      <c r="FQ255" s="36"/>
      <c r="FR255" s="36"/>
      <c r="FS255" s="36"/>
      <c r="FT255" s="36"/>
      <c r="FU255" s="36"/>
      <c r="FV255" s="36"/>
      <c r="FW255" s="36"/>
      <c r="FX255" s="36"/>
      <c r="FY255" s="36"/>
      <c r="FZ255" s="36"/>
      <c r="GA255" s="36"/>
      <c r="GB255" s="36"/>
      <c r="GC255" s="36"/>
      <c r="GD255" s="36"/>
      <c r="GE255" s="36"/>
      <c r="GF255" s="36"/>
      <c r="GG255" s="36"/>
      <c r="GH255" s="36"/>
      <c r="GI255" s="36"/>
      <c r="GJ255" s="36"/>
      <c r="GK255" s="36"/>
      <c r="GL255" s="36"/>
      <c r="GM255" s="36"/>
      <c r="GN255" s="36"/>
      <c r="GO255" s="36"/>
      <c r="GP255" s="36"/>
      <c r="GQ255" s="36"/>
      <c r="GR255" s="36"/>
      <c r="GS255" s="36"/>
      <c r="GT255" s="36"/>
      <c r="GU255" s="36"/>
      <c r="GV255" s="36"/>
      <c r="GW255" s="36"/>
      <c r="GX255" s="36"/>
      <c r="GY255" s="36"/>
    </row>
    <row r="256" spans="1:207" s="36" customFormat="1" ht="25.5" customHeight="1" x14ac:dyDescent="0.2">
      <c r="A256" s="35">
        <v>596300</v>
      </c>
      <c r="B256" s="131" t="s">
        <v>364</v>
      </c>
      <c r="C256" s="38">
        <v>0.03</v>
      </c>
      <c r="D256" s="33">
        <v>0</v>
      </c>
      <c r="E256" s="33">
        <v>5</v>
      </c>
      <c r="F256" s="45" t="s">
        <v>442</v>
      </c>
      <c r="G256" s="33" t="s">
        <v>27</v>
      </c>
      <c r="H256" s="55">
        <v>41127</v>
      </c>
      <c r="I256" s="34" t="s">
        <v>28</v>
      </c>
      <c r="J256" s="33" t="s">
        <v>365</v>
      </c>
      <c r="K256" s="33">
        <v>5</v>
      </c>
      <c r="L256" s="69">
        <v>166.66666666666669</v>
      </c>
      <c r="M256" s="33" t="s">
        <v>13</v>
      </c>
      <c r="N256" s="54" t="s">
        <v>30</v>
      </c>
      <c r="O256" s="125" t="s">
        <v>15</v>
      </c>
    </row>
    <row r="257" spans="1:207" s="36" customFormat="1" ht="25.5" customHeight="1" x14ac:dyDescent="0.2">
      <c r="A257" s="28">
        <v>636200</v>
      </c>
      <c r="B257" s="131" t="s">
        <v>561</v>
      </c>
      <c r="C257" s="29">
        <v>0.16</v>
      </c>
      <c r="D257" s="45">
        <v>0</v>
      </c>
      <c r="E257" s="45">
        <v>4</v>
      </c>
      <c r="F257" s="120" t="s">
        <v>376</v>
      </c>
      <c r="G257" s="45" t="s">
        <v>27</v>
      </c>
      <c r="H257" s="31">
        <v>41821</v>
      </c>
      <c r="I257" s="45" t="s">
        <v>28</v>
      </c>
      <c r="J257" s="45" t="s">
        <v>92</v>
      </c>
      <c r="K257" s="45">
        <v>4</v>
      </c>
      <c r="L257" s="69">
        <v>25</v>
      </c>
      <c r="M257" s="45" t="s">
        <v>13</v>
      </c>
      <c r="N257" s="35" t="s">
        <v>30</v>
      </c>
      <c r="O257" s="125" t="s">
        <v>15</v>
      </c>
    </row>
    <row r="258" spans="1:207" s="36" customFormat="1" ht="25.5" customHeight="1" x14ac:dyDescent="0.2">
      <c r="A258" s="28">
        <v>622700</v>
      </c>
      <c r="B258" s="131" t="s">
        <v>324</v>
      </c>
      <c r="C258" s="29">
        <v>0.02</v>
      </c>
      <c r="D258" s="45">
        <v>0</v>
      </c>
      <c r="E258" s="45">
        <v>1</v>
      </c>
      <c r="F258" s="45" t="s">
        <v>443</v>
      </c>
      <c r="G258" s="45" t="s">
        <v>27</v>
      </c>
      <c r="H258" s="32">
        <v>41361</v>
      </c>
      <c r="I258" s="45" t="s">
        <v>28</v>
      </c>
      <c r="J258" s="45" t="s">
        <v>302</v>
      </c>
      <c r="K258" s="45">
        <v>1</v>
      </c>
      <c r="L258" s="69">
        <v>50</v>
      </c>
      <c r="M258" s="45" t="s">
        <v>13</v>
      </c>
      <c r="N258" s="35" t="s">
        <v>54</v>
      </c>
      <c r="O258" s="33" t="s">
        <v>43</v>
      </c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  <c r="BH258" s="8"/>
      <c r="BI258" s="8"/>
      <c r="BJ258" s="8"/>
      <c r="BK258" s="8"/>
      <c r="BL258" s="8"/>
      <c r="BM258" s="8"/>
      <c r="BN258" s="8"/>
      <c r="BO258" s="8"/>
      <c r="BP258" s="8"/>
      <c r="BQ258" s="8"/>
      <c r="BR258" s="8"/>
      <c r="BS258" s="8"/>
      <c r="BT258" s="8"/>
      <c r="BU258" s="8"/>
      <c r="BV258" s="8"/>
      <c r="BW258" s="8"/>
      <c r="BX258" s="8"/>
      <c r="BY258" s="8"/>
      <c r="BZ258" s="8"/>
      <c r="CA258" s="8"/>
      <c r="CB258" s="8"/>
      <c r="CC258" s="8"/>
      <c r="CD258" s="8"/>
      <c r="CE258" s="8"/>
      <c r="CF258" s="8"/>
      <c r="CG258" s="8"/>
      <c r="CH258" s="8"/>
      <c r="CI258" s="8"/>
      <c r="CJ258" s="8"/>
      <c r="CK258" s="8"/>
      <c r="CL258" s="8"/>
      <c r="CM258" s="8"/>
      <c r="CN258" s="8"/>
      <c r="CO258" s="8"/>
      <c r="CP258" s="8"/>
      <c r="CQ258" s="8"/>
      <c r="CR258" s="8"/>
      <c r="CS258" s="8"/>
      <c r="CT258" s="8"/>
      <c r="CU258" s="8"/>
      <c r="CV258" s="8"/>
      <c r="CW258" s="8"/>
      <c r="CX258" s="8"/>
      <c r="CY258" s="8"/>
      <c r="CZ258" s="8"/>
      <c r="DA258" s="8"/>
      <c r="DB258" s="8"/>
      <c r="DC258" s="8"/>
      <c r="DD258" s="8"/>
      <c r="DE258" s="8"/>
      <c r="DF258" s="8"/>
      <c r="DG258" s="8"/>
      <c r="DH258" s="8"/>
      <c r="DI258" s="8"/>
      <c r="DJ258" s="8"/>
      <c r="DK258" s="8"/>
      <c r="DL258" s="8"/>
      <c r="DM258" s="8"/>
      <c r="DN258" s="8"/>
      <c r="DO258" s="8"/>
      <c r="DP258" s="8"/>
      <c r="DQ258" s="8"/>
      <c r="DR258" s="8"/>
      <c r="DS258" s="8"/>
      <c r="DT258" s="8"/>
      <c r="DU258" s="8"/>
      <c r="DV258" s="8"/>
      <c r="DW258" s="8"/>
      <c r="DX258" s="8"/>
      <c r="DY258" s="8"/>
      <c r="DZ258" s="8"/>
      <c r="EA258" s="8"/>
      <c r="EB258" s="8"/>
      <c r="EC258" s="8"/>
      <c r="ED258" s="8"/>
      <c r="EE258" s="8"/>
      <c r="EF258" s="8"/>
      <c r="EG258" s="8"/>
      <c r="EH258" s="8"/>
      <c r="EI258" s="8"/>
      <c r="EJ258" s="8"/>
      <c r="EK258" s="8"/>
      <c r="EL258" s="8"/>
      <c r="EM258" s="8"/>
      <c r="EN258" s="8"/>
      <c r="EO258" s="8"/>
      <c r="EP258" s="8"/>
      <c r="EQ258" s="8"/>
      <c r="ER258" s="8"/>
      <c r="ES258" s="8"/>
      <c r="ET258" s="8"/>
      <c r="EU258" s="8"/>
      <c r="EV258" s="8"/>
      <c r="EW258" s="8"/>
      <c r="EX258" s="8"/>
      <c r="EY258" s="8"/>
      <c r="EZ258" s="8"/>
      <c r="FA258" s="8"/>
      <c r="FB258" s="8"/>
      <c r="FC258" s="8"/>
      <c r="FD258" s="8"/>
      <c r="FE258" s="8"/>
      <c r="FF258" s="8"/>
      <c r="FG258" s="8"/>
      <c r="FH258" s="8"/>
      <c r="FI258" s="8"/>
      <c r="FJ258" s="8"/>
      <c r="FK258" s="8"/>
      <c r="FL258" s="8"/>
      <c r="FM258" s="8"/>
      <c r="FN258" s="8"/>
      <c r="FO258" s="8"/>
      <c r="FP258" s="8"/>
      <c r="FQ258" s="8"/>
      <c r="FR258" s="8"/>
      <c r="FS258" s="8"/>
      <c r="FT258" s="8"/>
      <c r="FU258" s="8"/>
      <c r="FV258" s="8"/>
      <c r="FW258" s="8"/>
      <c r="FX258" s="8"/>
      <c r="FY258" s="8"/>
      <c r="FZ258" s="8"/>
      <c r="GA258" s="8"/>
      <c r="GB258" s="8"/>
      <c r="GC258" s="8"/>
      <c r="GD258" s="8"/>
      <c r="GE258" s="8"/>
      <c r="GF258" s="8"/>
      <c r="GG258" s="8"/>
      <c r="GH258" s="8"/>
      <c r="GI258" s="8"/>
      <c r="GJ258" s="8"/>
      <c r="GK258" s="8"/>
      <c r="GL258" s="8"/>
      <c r="GM258" s="8"/>
      <c r="GN258" s="8"/>
      <c r="GO258" s="8"/>
      <c r="GP258" s="8"/>
      <c r="GQ258" s="8"/>
      <c r="GR258" s="8"/>
      <c r="GS258" s="8"/>
      <c r="GT258" s="8"/>
      <c r="GU258" s="8"/>
      <c r="GV258" s="8"/>
      <c r="GW258" s="8"/>
      <c r="GX258" s="8"/>
      <c r="GY258" s="8"/>
    </row>
    <row r="259" spans="1:207" s="36" customFormat="1" ht="25.5" customHeight="1" x14ac:dyDescent="0.2">
      <c r="A259" s="35">
        <v>617900</v>
      </c>
      <c r="B259" s="131" t="s">
        <v>584</v>
      </c>
      <c r="C259" s="29">
        <v>0.02</v>
      </c>
      <c r="D259" s="45">
        <v>0</v>
      </c>
      <c r="E259" s="45">
        <v>2</v>
      </c>
      <c r="F259" s="45" t="s">
        <v>337</v>
      </c>
      <c r="G259" s="45" t="s">
        <v>27</v>
      </c>
      <c r="H259" s="31">
        <v>41733</v>
      </c>
      <c r="I259" s="45" t="s">
        <v>28</v>
      </c>
      <c r="J259" s="45" t="s">
        <v>302</v>
      </c>
      <c r="K259" s="45">
        <v>2</v>
      </c>
      <c r="L259" s="69">
        <v>100</v>
      </c>
      <c r="M259" s="45" t="s">
        <v>13</v>
      </c>
      <c r="N259" s="35" t="s">
        <v>54</v>
      </c>
      <c r="O259" s="33" t="s">
        <v>43</v>
      </c>
    </row>
    <row r="260" spans="1:207" s="36" customFormat="1" ht="25.5" customHeight="1" x14ac:dyDescent="0.2">
      <c r="A260" s="28">
        <v>637700</v>
      </c>
      <c r="B260" s="131" t="s">
        <v>577</v>
      </c>
      <c r="C260" s="29">
        <v>1.03</v>
      </c>
      <c r="D260" s="45">
        <v>0</v>
      </c>
      <c r="E260" s="45">
        <v>4</v>
      </c>
      <c r="F260" s="120" t="s">
        <v>346</v>
      </c>
      <c r="G260" s="45" t="s">
        <v>27</v>
      </c>
      <c r="H260" s="31">
        <v>41862</v>
      </c>
      <c r="I260" s="45" t="s">
        <v>28</v>
      </c>
      <c r="J260" s="45" t="s">
        <v>89</v>
      </c>
      <c r="K260" s="45">
        <v>4</v>
      </c>
      <c r="L260" s="69">
        <v>3.883495145631068</v>
      </c>
      <c r="M260" s="45" t="s">
        <v>13</v>
      </c>
      <c r="N260" s="35" t="s">
        <v>54</v>
      </c>
      <c r="O260" s="33" t="s">
        <v>43</v>
      </c>
    </row>
    <row r="261" spans="1:207" s="36" customFormat="1" ht="25.5" customHeight="1" x14ac:dyDescent="0.2">
      <c r="A261" s="28">
        <v>642900</v>
      </c>
      <c r="B261" s="131" t="s">
        <v>571</v>
      </c>
      <c r="C261" s="29">
        <v>0.61</v>
      </c>
      <c r="D261" s="45">
        <v>0</v>
      </c>
      <c r="E261" s="45">
        <v>5</v>
      </c>
      <c r="F261" s="45" t="s">
        <v>355</v>
      </c>
      <c r="G261" s="45" t="s">
        <v>27</v>
      </c>
      <c r="H261" s="32">
        <v>42037</v>
      </c>
      <c r="I261" s="45" t="s">
        <v>28</v>
      </c>
      <c r="J261" s="45" t="s">
        <v>302</v>
      </c>
      <c r="K261" s="45">
        <v>5</v>
      </c>
      <c r="L261" s="69">
        <v>8.1967213114754092</v>
      </c>
      <c r="M261" s="45" t="s">
        <v>13</v>
      </c>
      <c r="N261" s="35" t="s">
        <v>54</v>
      </c>
      <c r="O261" s="33" t="s">
        <v>43</v>
      </c>
    </row>
    <row r="262" spans="1:207" s="36" customFormat="1" ht="25.5" customHeight="1" x14ac:dyDescent="0.2">
      <c r="A262" s="35">
        <v>643200</v>
      </c>
      <c r="B262" s="131" t="s">
        <v>570</v>
      </c>
      <c r="C262" s="29">
        <v>0.05</v>
      </c>
      <c r="D262" s="45">
        <v>0</v>
      </c>
      <c r="E262" s="45">
        <v>1</v>
      </c>
      <c r="F262" s="45" t="s">
        <v>356</v>
      </c>
      <c r="G262" s="45" t="s">
        <v>27</v>
      </c>
      <c r="H262" s="32">
        <v>42038</v>
      </c>
      <c r="I262" s="45" t="s">
        <v>28</v>
      </c>
      <c r="J262" s="45" t="s">
        <v>311</v>
      </c>
      <c r="K262" s="45">
        <v>1</v>
      </c>
      <c r="L262" s="69">
        <v>20</v>
      </c>
      <c r="M262" s="45" t="s">
        <v>13</v>
      </c>
      <c r="N262" s="35" t="s">
        <v>54</v>
      </c>
      <c r="O262" s="45" t="s">
        <v>43</v>
      </c>
    </row>
    <row r="263" spans="1:207" s="36" customFormat="1" ht="25.5" customHeight="1" x14ac:dyDescent="0.2">
      <c r="A263" s="28">
        <v>625000</v>
      </c>
      <c r="B263" s="131" t="s">
        <v>560</v>
      </c>
      <c r="C263" s="29">
        <v>7.0000000000000007E-2</v>
      </c>
      <c r="D263" s="45">
        <v>0</v>
      </c>
      <c r="E263" s="45">
        <v>2</v>
      </c>
      <c r="F263" s="45" t="s">
        <v>420</v>
      </c>
      <c r="G263" s="45" t="s">
        <v>27</v>
      </c>
      <c r="H263" s="31">
        <v>41393</v>
      </c>
      <c r="I263" s="33" t="s">
        <v>28</v>
      </c>
      <c r="J263" s="45" t="s">
        <v>373</v>
      </c>
      <c r="K263" s="45">
        <v>2</v>
      </c>
      <c r="L263" s="69">
        <v>28.571428571428569</v>
      </c>
      <c r="M263" s="45" t="s">
        <v>13</v>
      </c>
      <c r="N263" s="35" t="s">
        <v>54</v>
      </c>
      <c r="O263" s="33" t="s">
        <v>43</v>
      </c>
    </row>
    <row r="264" spans="1:207" s="36" customFormat="1" ht="25.5" customHeight="1" x14ac:dyDescent="0.2">
      <c r="A264" s="28">
        <v>600000</v>
      </c>
      <c r="B264" s="131" t="s">
        <v>559</v>
      </c>
      <c r="C264" s="29">
        <v>0.03</v>
      </c>
      <c r="D264" s="45">
        <v>0</v>
      </c>
      <c r="E264" s="45">
        <v>1</v>
      </c>
      <c r="F264" s="45" t="s">
        <v>377</v>
      </c>
      <c r="G264" s="45" t="s">
        <v>27</v>
      </c>
      <c r="H264" s="32">
        <v>41703</v>
      </c>
      <c r="I264" s="45" t="s">
        <v>28</v>
      </c>
      <c r="J264" s="45" t="s">
        <v>127</v>
      </c>
      <c r="K264" s="45">
        <v>1</v>
      </c>
      <c r="L264" s="69">
        <v>33.333333333333336</v>
      </c>
      <c r="M264" s="45" t="s">
        <v>13</v>
      </c>
      <c r="N264" s="35" t="s">
        <v>54</v>
      </c>
      <c r="O264" s="125" t="s">
        <v>20</v>
      </c>
    </row>
    <row r="265" spans="1:207" s="36" customFormat="1" ht="25.5" customHeight="1" x14ac:dyDescent="0.2">
      <c r="A265" s="28">
        <v>636700</v>
      </c>
      <c r="B265" s="131" t="s">
        <v>579</v>
      </c>
      <c r="C265" s="29">
        <v>0.03</v>
      </c>
      <c r="D265" s="45">
        <v>0</v>
      </c>
      <c r="E265" s="45">
        <v>1</v>
      </c>
      <c r="F265" s="120" t="s">
        <v>344</v>
      </c>
      <c r="G265" s="45" t="s">
        <v>27</v>
      </c>
      <c r="H265" s="31">
        <v>41842</v>
      </c>
      <c r="I265" s="45" t="s">
        <v>28</v>
      </c>
      <c r="J265" s="45" t="s">
        <v>131</v>
      </c>
      <c r="K265" s="45">
        <v>1</v>
      </c>
      <c r="L265" s="69">
        <v>33.333333333333336</v>
      </c>
      <c r="M265" s="45" t="s">
        <v>13</v>
      </c>
      <c r="N265" s="35" t="s">
        <v>218</v>
      </c>
      <c r="O265" s="125" t="s">
        <v>61</v>
      </c>
    </row>
    <row r="266" spans="1:207" s="36" customFormat="1" ht="25.5" customHeight="1" x14ac:dyDescent="0.2">
      <c r="A266" s="28">
        <v>646000</v>
      </c>
      <c r="B266" s="131" t="s">
        <v>306</v>
      </c>
      <c r="C266" s="29">
        <v>0.01</v>
      </c>
      <c r="D266" s="45">
        <v>0</v>
      </c>
      <c r="E266" s="45">
        <v>1</v>
      </c>
      <c r="F266" s="45" t="s">
        <v>307</v>
      </c>
      <c r="G266" s="45" t="s">
        <v>27</v>
      </c>
      <c r="H266" s="32">
        <v>41960</v>
      </c>
      <c r="I266" s="45" t="s">
        <v>28</v>
      </c>
      <c r="J266" s="45" t="s">
        <v>131</v>
      </c>
      <c r="K266" s="45">
        <v>1</v>
      </c>
      <c r="L266" s="69">
        <v>100</v>
      </c>
      <c r="M266" s="45" t="s">
        <v>13</v>
      </c>
      <c r="N266" s="35" t="s">
        <v>71</v>
      </c>
      <c r="O266" s="125" t="s">
        <v>24</v>
      </c>
    </row>
    <row r="267" spans="1:207" s="36" customFormat="1" ht="25.5" customHeight="1" x14ac:dyDescent="0.2">
      <c r="A267" s="28">
        <v>646100</v>
      </c>
      <c r="B267" s="131" t="s">
        <v>308</v>
      </c>
      <c r="C267" s="29">
        <v>0.01</v>
      </c>
      <c r="D267" s="45">
        <v>0</v>
      </c>
      <c r="E267" s="45">
        <v>1</v>
      </c>
      <c r="F267" s="45" t="s">
        <v>309</v>
      </c>
      <c r="G267" s="45" t="s">
        <v>27</v>
      </c>
      <c r="H267" s="32">
        <v>41967</v>
      </c>
      <c r="I267" s="45" t="s">
        <v>28</v>
      </c>
      <c r="J267" s="45" t="s">
        <v>131</v>
      </c>
      <c r="K267" s="45">
        <v>1</v>
      </c>
      <c r="L267" s="69">
        <v>100</v>
      </c>
      <c r="M267" s="45" t="s">
        <v>13</v>
      </c>
      <c r="N267" s="35" t="s">
        <v>71</v>
      </c>
      <c r="O267" s="125" t="s">
        <v>24</v>
      </c>
    </row>
    <row r="268" spans="1:207" s="36" customFormat="1" ht="25.5" customHeight="1" x14ac:dyDescent="0.2">
      <c r="A268" s="28">
        <v>611500</v>
      </c>
      <c r="B268" s="131" t="s">
        <v>310</v>
      </c>
      <c r="C268" s="33">
        <v>0.02</v>
      </c>
      <c r="D268" s="33">
        <v>0</v>
      </c>
      <c r="E268" s="33">
        <v>1</v>
      </c>
      <c r="F268" s="45" t="s">
        <v>453</v>
      </c>
      <c r="G268" s="33" t="s">
        <v>27</v>
      </c>
      <c r="H268" s="46">
        <v>41022</v>
      </c>
      <c r="I268" s="34" t="s">
        <v>28</v>
      </c>
      <c r="J268" s="38" t="s">
        <v>311</v>
      </c>
      <c r="K268" s="33">
        <v>1</v>
      </c>
      <c r="L268" s="69">
        <v>50</v>
      </c>
      <c r="M268" s="33" t="s">
        <v>13</v>
      </c>
      <c r="N268" s="35" t="s">
        <v>71</v>
      </c>
      <c r="O268" s="125" t="s">
        <v>24</v>
      </c>
    </row>
    <row r="269" spans="1:207" s="36" customFormat="1" ht="25.5" customHeight="1" x14ac:dyDescent="0.2">
      <c r="A269" s="28">
        <v>612900</v>
      </c>
      <c r="B269" s="131" t="s">
        <v>317</v>
      </c>
      <c r="C269" s="33">
        <v>0.04</v>
      </c>
      <c r="D269" s="33">
        <v>0</v>
      </c>
      <c r="E269" s="33">
        <v>1</v>
      </c>
      <c r="F269" s="45" t="s">
        <v>449</v>
      </c>
      <c r="G269" s="33" t="s">
        <v>27</v>
      </c>
      <c r="H269" s="46">
        <v>41136</v>
      </c>
      <c r="I269" s="34" t="s">
        <v>28</v>
      </c>
      <c r="J269" s="38" t="s">
        <v>131</v>
      </c>
      <c r="K269" s="33">
        <v>1</v>
      </c>
      <c r="L269" s="69">
        <v>25</v>
      </c>
      <c r="M269" s="33" t="s">
        <v>13</v>
      </c>
      <c r="N269" s="35" t="s">
        <v>71</v>
      </c>
      <c r="O269" s="125" t="s">
        <v>24</v>
      </c>
    </row>
    <row r="270" spans="1:207" s="36" customFormat="1" ht="25.5" customHeight="1" x14ac:dyDescent="0.2">
      <c r="A270" s="28">
        <v>622800</v>
      </c>
      <c r="B270" s="131" t="s">
        <v>322</v>
      </c>
      <c r="C270" s="29">
        <v>0.05</v>
      </c>
      <c r="D270" s="45">
        <v>0</v>
      </c>
      <c r="E270" s="45">
        <v>2</v>
      </c>
      <c r="F270" s="45" t="s">
        <v>444</v>
      </c>
      <c r="G270" s="33" t="s">
        <v>27</v>
      </c>
      <c r="H270" s="32">
        <v>41359</v>
      </c>
      <c r="I270" s="33" t="s">
        <v>28</v>
      </c>
      <c r="J270" s="45" t="s">
        <v>323</v>
      </c>
      <c r="K270" s="45">
        <v>2</v>
      </c>
      <c r="L270" s="69">
        <v>40</v>
      </c>
      <c r="M270" s="45" t="s">
        <v>13</v>
      </c>
      <c r="N270" s="35" t="s">
        <v>71</v>
      </c>
      <c r="O270" s="125" t="s">
        <v>24</v>
      </c>
    </row>
    <row r="271" spans="1:207" s="36" customFormat="1" ht="25.5" customHeight="1" x14ac:dyDescent="0.2">
      <c r="A271" s="28">
        <v>627900</v>
      </c>
      <c r="B271" s="131" t="s">
        <v>590</v>
      </c>
      <c r="C271" s="29">
        <v>0.01</v>
      </c>
      <c r="D271" s="45">
        <v>0</v>
      </c>
      <c r="E271" s="45">
        <v>1</v>
      </c>
      <c r="F271" s="118" t="s">
        <v>328</v>
      </c>
      <c r="G271" s="45" t="s">
        <v>27</v>
      </c>
      <c r="H271" s="31">
        <v>41450</v>
      </c>
      <c r="I271" s="45" t="s">
        <v>28</v>
      </c>
      <c r="J271" s="45" t="s">
        <v>131</v>
      </c>
      <c r="K271" s="45">
        <v>1</v>
      </c>
      <c r="L271" s="69">
        <v>100</v>
      </c>
      <c r="M271" s="45" t="s">
        <v>13</v>
      </c>
      <c r="N271" s="35" t="s">
        <v>71</v>
      </c>
      <c r="O271" s="125" t="s">
        <v>24</v>
      </c>
    </row>
    <row r="272" spans="1:207" s="36" customFormat="1" ht="25.5" customHeight="1" x14ac:dyDescent="0.2">
      <c r="A272" s="35">
        <v>597900</v>
      </c>
      <c r="B272" s="131" t="s">
        <v>331</v>
      </c>
      <c r="C272" s="45">
        <v>0.03</v>
      </c>
      <c r="D272" s="45">
        <v>0</v>
      </c>
      <c r="E272" s="45">
        <v>4</v>
      </c>
      <c r="F272" s="118" t="s">
        <v>332</v>
      </c>
      <c r="G272" s="45" t="s">
        <v>27</v>
      </c>
      <c r="H272" s="31">
        <v>41466</v>
      </c>
      <c r="I272" s="34" t="s">
        <v>28</v>
      </c>
      <c r="J272" s="33" t="s">
        <v>690</v>
      </c>
      <c r="K272" s="33">
        <v>4</v>
      </c>
      <c r="L272" s="69">
        <v>133.33333333333334</v>
      </c>
      <c r="M272" s="33" t="s">
        <v>13</v>
      </c>
      <c r="N272" s="35" t="s">
        <v>71</v>
      </c>
      <c r="O272" s="125" t="s">
        <v>24</v>
      </c>
    </row>
    <row r="273" spans="1:207" s="36" customFormat="1" ht="25.5" customHeight="1" x14ac:dyDescent="0.2">
      <c r="A273" s="35">
        <v>634400</v>
      </c>
      <c r="B273" s="131" t="s">
        <v>581</v>
      </c>
      <c r="C273" s="29">
        <v>0.04</v>
      </c>
      <c r="D273" s="45">
        <v>0</v>
      </c>
      <c r="E273" s="45">
        <v>1</v>
      </c>
      <c r="F273" s="120" t="s">
        <v>341</v>
      </c>
      <c r="G273" s="45" t="s">
        <v>27</v>
      </c>
      <c r="H273" s="31">
        <v>41765</v>
      </c>
      <c r="I273" s="45" t="s">
        <v>28</v>
      </c>
      <c r="J273" s="45" t="s">
        <v>67</v>
      </c>
      <c r="K273" s="45">
        <v>1</v>
      </c>
      <c r="L273" s="69">
        <v>25</v>
      </c>
      <c r="M273" s="45" t="s">
        <v>13</v>
      </c>
      <c r="N273" s="35" t="s">
        <v>71</v>
      </c>
      <c r="O273" s="125" t="s">
        <v>24</v>
      </c>
    </row>
    <row r="274" spans="1:207" s="36" customFormat="1" ht="25.5" customHeight="1" x14ac:dyDescent="0.2">
      <c r="A274" s="28">
        <v>637200</v>
      </c>
      <c r="B274" s="131" t="s">
        <v>578</v>
      </c>
      <c r="C274" s="29">
        <v>0.04</v>
      </c>
      <c r="D274" s="45">
        <v>0</v>
      </c>
      <c r="E274" s="45">
        <v>4</v>
      </c>
      <c r="F274" s="120" t="s">
        <v>345</v>
      </c>
      <c r="G274" s="45" t="s">
        <v>27</v>
      </c>
      <c r="H274" s="31">
        <v>41851</v>
      </c>
      <c r="I274" s="45" t="s">
        <v>28</v>
      </c>
      <c r="J274" s="45" t="s">
        <v>57</v>
      </c>
      <c r="K274" s="45">
        <v>4</v>
      </c>
      <c r="L274" s="69">
        <v>100</v>
      </c>
      <c r="M274" s="45" t="s">
        <v>13</v>
      </c>
      <c r="N274" s="35" t="s">
        <v>71</v>
      </c>
      <c r="O274" s="125" t="s">
        <v>24</v>
      </c>
    </row>
    <row r="275" spans="1:207" s="36" customFormat="1" ht="25.5" customHeight="1" x14ac:dyDescent="0.2">
      <c r="A275" s="28">
        <v>638100</v>
      </c>
      <c r="B275" s="131" t="s">
        <v>575</v>
      </c>
      <c r="C275" s="29">
        <v>0.03</v>
      </c>
      <c r="D275" s="45">
        <v>0</v>
      </c>
      <c r="E275" s="45">
        <v>1</v>
      </c>
      <c r="F275" s="45" t="s">
        <v>349</v>
      </c>
      <c r="G275" s="45" t="s">
        <v>27</v>
      </c>
      <c r="H275" s="32">
        <v>41878</v>
      </c>
      <c r="I275" s="45" t="s">
        <v>28</v>
      </c>
      <c r="J275" s="45" t="s">
        <v>131</v>
      </c>
      <c r="K275" s="45">
        <v>1</v>
      </c>
      <c r="L275" s="69">
        <v>33.333333333333336</v>
      </c>
      <c r="M275" s="45" t="s">
        <v>13</v>
      </c>
      <c r="N275" s="35" t="s">
        <v>71</v>
      </c>
      <c r="O275" s="125" t="s">
        <v>24</v>
      </c>
    </row>
    <row r="276" spans="1:207" s="36" customFormat="1" ht="25.5" customHeight="1" x14ac:dyDescent="0.2">
      <c r="A276" s="28">
        <v>641200</v>
      </c>
      <c r="B276" s="131" t="s">
        <v>572</v>
      </c>
      <c r="C276" s="29">
        <v>0.01</v>
      </c>
      <c r="D276" s="45">
        <v>0</v>
      </c>
      <c r="E276" s="45">
        <v>1</v>
      </c>
      <c r="F276" s="140" t="s">
        <v>354</v>
      </c>
      <c r="G276" s="45" t="s">
        <v>27</v>
      </c>
      <c r="H276" s="60">
        <v>41988</v>
      </c>
      <c r="I276" s="45" t="s">
        <v>28</v>
      </c>
      <c r="J276" s="45" t="s">
        <v>131</v>
      </c>
      <c r="K276" s="45">
        <v>1</v>
      </c>
      <c r="L276" s="69">
        <v>100</v>
      </c>
      <c r="M276" s="45" t="s">
        <v>13</v>
      </c>
      <c r="N276" s="35" t="s">
        <v>71</v>
      </c>
      <c r="O276" s="125" t="s">
        <v>24</v>
      </c>
    </row>
    <row r="277" spans="1:207" s="36" customFormat="1" ht="25.5" customHeight="1" x14ac:dyDescent="0.2">
      <c r="A277" s="35">
        <v>644000</v>
      </c>
      <c r="B277" s="131" t="s">
        <v>569</v>
      </c>
      <c r="C277" s="29">
        <v>0.01</v>
      </c>
      <c r="D277" s="45">
        <v>0</v>
      </c>
      <c r="E277" s="45">
        <v>1</v>
      </c>
      <c r="F277" s="45" t="s">
        <v>357</v>
      </c>
      <c r="G277" s="45" t="s">
        <v>27</v>
      </c>
      <c r="H277" s="32">
        <v>42046</v>
      </c>
      <c r="I277" s="34" t="s">
        <v>28</v>
      </c>
      <c r="J277" s="45" t="s">
        <v>131</v>
      </c>
      <c r="K277" s="45">
        <v>1</v>
      </c>
      <c r="L277" s="69">
        <v>100</v>
      </c>
      <c r="M277" s="45" t="s">
        <v>13</v>
      </c>
      <c r="N277" s="35" t="s">
        <v>71</v>
      </c>
      <c r="O277" s="125" t="s">
        <v>24</v>
      </c>
    </row>
    <row r="278" spans="1:207" s="36" customFormat="1" ht="25.5" customHeight="1" x14ac:dyDescent="0.2">
      <c r="A278" s="28">
        <v>608100</v>
      </c>
      <c r="B278" s="131" t="s">
        <v>366</v>
      </c>
      <c r="C278" s="33">
        <v>0.03</v>
      </c>
      <c r="D278" s="33">
        <v>0</v>
      </c>
      <c r="E278" s="33">
        <v>1</v>
      </c>
      <c r="F278" s="45" t="s">
        <v>441</v>
      </c>
      <c r="G278" s="33" t="s">
        <v>27</v>
      </c>
      <c r="H278" s="34">
        <v>40889</v>
      </c>
      <c r="I278" s="34" t="s">
        <v>28</v>
      </c>
      <c r="J278" s="33" t="s">
        <v>57</v>
      </c>
      <c r="K278" s="33">
        <v>1</v>
      </c>
      <c r="L278" s="69">
        <v>33.333333333333336</v>
      </c>
      <c r="M278" s="33" t="s">
        <v>13</v>
      </c>
      <c r="N278" s="35" t="s">
        <v>71</v>
      </c>
      <c r="O278" s="125" t="s">
        <v>24</v>
      </c>
    </row>
    <row r="279" spans="1:207" s="36" customFormat="1" ht="25.5" customHeight="1" x14ac:dyDescent="0.2">
      <c r="A279" s="28">
        <v>628900</v>
      </c>
      <c r="B279" s="131" t="s">
        <v>564</v>
      </c>
      <c r="C279" s="29">
        <v>0.01</v>
      </c>
      <c r="D279" s="45">
        <v>0</v>
      </c>
      <c r="E279" s="45">
        <v>3</v>
      </c>
      <c r="F279" s="118" t="s">
        <v>367</v>
      </c>
      <c r="G279" s="45" t="s">
        <v>27</v>
      </c>
      <c r="H279" s="31">
        <v>41507</v>
      </c>
      <c r="I279" s="45" t="s">
        <v>28</v>
      </c>
      <c r="J279" s="45" t="s">
        <v>67</v>
      </c>
      <c r="K279" s="45">
        <v>3</v>
      </c>
      <c r="L279" s="69">
        <v>300</v>
      </c>
      <c r="M279" s="45" t="s">
        <v>13</v>
      </c>
      <c r="N279" s="35" t="s">
        <v>71</v>
      </c>
      <c r="O279" s="125" t="s">
        <v>24</v>
      </c>
    </row>
    <row r="280" spans="1:207" s="36" customFormat="1" ht="25.5" customHeight="1" x14ac:dyDescent="0.2">
      <c r="A280" s="28">
        <v>614600</v>
      </c>
      <c r="B280" s="131" t="s">
        <v>318</v>
      </c>
      <c r="C280" s="33">
        <v>0.04</v>
      </c>
      <c r="D280" s="33">
        <v>0</v>
      </c>
      <c r="E280" s="33">
        <v>1</v>
      </c>
      <c r="F280" s="45" t="s">
        <v>448</v>
      </c>
      <c r="G280" s="33" t="s">
        <v>27</v>
      </c>
      <c r="H280" s="46">
        <v>41226</v>
      </c>
      <c r="I280" s="33" t="s">
        <v>28</v>
      </c>
      <c r="J280" s="38" t="s">
        <v>103</v>
      </c>
      <c r="K280" s="33">
        <v>1</v>
      </c>
      <c r="L280" s="69">
        <v>25</v>
      </c>
      <c r="M280" s="33" t="s">
        <v>13</v>
      </c>
      <c r="N280" s="35" t="s">
        <v>23</v>
      </c>
      <c r="O280" s="125" t="s">
        <v>24</v>
      </c>
    </row>
    <row r="281" spans="1:207" s="64" customFormat="1" ht="25.5" customHeight="1" x14ac:dyDescent="0.2">
      <c r="A281" s="63">
        <v>644700</v>
      </c>
      <c r="B281" s="131" t="s">
        <v>568</v>
      </c>
      <c r="C281" s="29">
        <v>0.08</v>
      </c>
      <c r="D281" s="45">
        <v>0</v>
      </c>
      <c r="E281" s="45">
        <v>9</v>
      </c>
      <c r="F281" s="45" t="s">
        <v>358</v>
      </c>
      <c r="G281" s="45" t="s">
        <v>27</v>
      </c>
      <c r="H281" s="62">
        <v>42055</v>
      </c>
      <c r="I281" s="45" t="s">
        <v>28</v>
      </c>
      <c r="J281" s="45" t="s">
        <v>57</v>
      </c>
      <c r="K281" s="45">
        <v>9</v>
      </c>
      <c r="L281" s="69">
        <v>112.5</v>
      </c>
      <c r="M281" s="45" t="s">
        <v>13</v>
      </c>
      <c r="N281" s="35" t="s">
        <v>23</v>
      </c>
      <c r="O281" s="125" t="s">
        <v>24</v>
      </c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F281" s="36"/>
      <c r="AG281" s="36"/>
      <c r="AH281" s="36"/>
      <c r="AI281" s="36"/>
      <c r="AJ281" s="36"/>
      <c r="AK281" s="36"/>
      <c r="AL281" s="36"/>
      <c r="AM281" s="36"/>
      <c r="AN281" s="36"/>
      <c r="AO281" s="36"/>
      <c r="AP281" s="36"/>
      <c r="AQ281" s="36"/>
      <c r="AR281" s="36"/>
      <c r="AS281" s="36"/>
      <c r="AT281" s="36"/>
      <c r="AU281" s="36"/>
      <c r="AV281" s="36"/>
      <c r="AW281" s="36"/>
      <c r="AX281" s="36"/>
      <c r="AY281" s="36"/>
      <c r="AZ281" s="36"/>
      <c r="BA281" s="36"/>
      <c r="BB281" s="36"/>
      <c r="BC281" s="36"/>
      <c r="BD281" s="36"/>
      <c r="BE281" s="36"/>
      <c r="BF281" s="36"/>
      <c r="BG281" s="36"/>
      <c r="BH281" s="36"/>
      <c r="BI281" s="36"/>
      <c r="BJ281" s="36"/>
      <c r="BK281" s="36"/>
      <c r="BL281" s="36"/>
      <c r="BM281" s="36"/>
      <c r="BN281" s="36"/>
      <c r="BO281" s="36"/>
      <c r="BP281" s="36"/>
      <c r="BQ281" s="36"/>
      <c r="BR281" s="36"/>
      <c r="BS281" s="36"/>
      <c r="BT281" s="36"/>
      <c r="BU281" s="36"/>
      <c r="BV281" s="36"/>
      <c r="BW281" s="36"/>
      <c r="BX281" s="36"/>
      <c r="BY281" s="36"/>
      <c r="BZ281" s="36"/>
      <c r="CA281" s="36"/>
      <c r="CB281" s="36"/>
      <c r="CC281" s="36"/>
      <c r="CD281" s="36"/>
      <c r="CE281" s="36"/>
      <c r="CF281" s="36"/>
      <c r="CG281" s="36"/>
      <c r="CH281" s="36"/>
      <c r="CI281" s="36"/>
      <c r="CJ281" s="36"/>
      <c r="CK281" s="36"/>
      <c r="CL281" s="36"/>
      <c r="CM281" s="36"/>
      <c r="CN281" s="36"/>
      <c r="CO281" s="36"/>
      <c r="CP281" s="36"/>
      <c r="CQ281" s="36"/>
      <c r="CR281" s="36"/>
      <c r="CS281" s="36"/>
      <c r="CT281" s="36"/>
      <c r="CU281" s="36"/>
      <c r="CV281" s="36"/>
      <c r="CW281" s="36"/>
      <c r="CX281" s="36"/>
      <c r="CY281" s="36"/>
      <c r="CZ281" s="36"/>
      <c r="DA281" s="36"/>
      <c r="DB281" s="36"/>
      <c r="DC281" s="36"/>
      <c r="DD281" s="36"/>
      <c r="DE281" s="36"/>
      <c r="DF281" s="36"/>
      <c r="DG281" s="36"/>
      <c r="DH281" s="36"/>
      <c r="DI281" s="36"/>
      <c r="DJ281" s="36"/>
      <c r="DK281" s="36"/>
      <c r="DL281" s="36"/>
      <c r="DM281" s="36"/>
      <c r="DN281" s="36"/>
      <c r="DO281" s="36"/>
      <c r="DP281" s="36"/>
      <c r="DQ281" s="36"/>
      <c r="DR281" s="36"/>
      <c r="DS281" s="36"/>
      <c r="DT281" s="36"/>
      <c r="DU281" s="36"/>
      <c r="DV281" s="36"/>
      <c r="DW281" s="36"/>
      <c r="DX281" s="36"/>
      <c r="DY281" s="36"/>
      <c r="DZ281" s="36"/>
      <c r="EA281" s="36"/>
      <c r="EB281" s="36"/>
      <c r="EC281" s="36"/>
      <c r="ED281" s="36"/>
      <c r="EE281" s="36"/>
      <c r="EF281" s="36"/>
      <c r="EG281" s="36"/>
      <c r="EH281" s="36"/>
      <c r="EI281" s="36"/>
      <c r="EJ281" s="36"/>
      <c r="EK281" s="36"/>
      <c r="EL281" s="36"/>
      <c r="EM281" s="36"/>
      <c r="EN281" s="36"/>
      <c r="EO281" s="36"/>
      <c r="EP281" s="36"/>
      <c r="EQ281" s="36"/>
      <c r="ER281" s="36"/>
      <c r="ES281" s="36"/>
      <c r="ET281" s="36"/>
      <c r="EU281" s="36"/>
      <c r="EV281" s="36"/>
      <c r="EW281" s="36"/>
      <c r="EX281" s="36"/>
      <c r="EY281" s="36"/>
      <c r="EZ281" s="36"/>
      <c r="FA281" s="36"/>
      <c r="FB281" s="36"/>
      <c r="FC281" s="36"/>
      <c r="FD281" s="36"/>
      <c r="FE281" s="36"/>
      <c r="FF281" s="36"/>
      <c r="FG281" s="36"/>
      <c r="FH281" s="36"/>
      <c r="FI281" s="36"/>
      <c r="FJ281" s="36"/>
      <c r="FK281" s="36"/>
      <c r="FL281" s="36"/>
      <c r="FM281" s="36"/>
      <c r="FN281" s="36"/>
      <c r="FO281" s="36"/>
      <c r="FP281" s="36"/>
      <c r="FQ281" s="36"/>
      <c r="FR281" s="36"/>
      <c r="FS281" s="36"/>
      <c r="FT281" s="36"/>
      <c r="FU281" s="36"/>
      <c r="FV281" s="36"/>
      <c r="FW281" s="36"/>
      <c r="FX281" s="36"/>
      <c r="FY281" s="36"/>
      <c r="FZ281" s="36"/>
      <c r="GA281" s="36"/>
      <c r="GB281" s="36"/>
      <c r="GC281" s="36"/>
      <c r="GD281" s="36"/>
      <c r="GE281" s="36"/>
      <c r="GF281" s="36"/>
      <c r="GG281" s="36"/>
      <c r="GH281" s="36"/>
      <c r="GI281" s="36"/>
      <c r="GJ281" s="36"/>
      <c r="GK281" s="36"/>
      <c r="GL281" s="36"/>
      <c r="GM281" s="36"/>
      <c r="GN281" s="36"/>
      <c r="GO281" s="36"/>
      <c r="GP281" s="36"/>
      <c r="GQ281" s="36"/>
      <c r="GR281" s="36"/>
      <c r="GS281" s="36"/>
      <c r="GT281" s="36"/>
      <c r="GU281" s="36"/>
      <c r="GV281" s="36"/>
      <c r="GW281" s="36"/>
      <c r="GX281" s="36"/>
      <c r="GY281" s="36"/>
    </row>
    <row r="282" spans="1:207" s="36" customFormat="1" ht="25.5" customHeight="1" x14ac:dyDescent="0.2">
      <c r="A282" s="28">
        <v>639100</v>
      </c>
      <c r="B282" s="131" t="s">
        <v>563</v>
      </c>
      <c r="C282" s="29">
        <v>0.02</v>
      </c>
      <c r="D282" s="45">
        <v>0</v>
      </c>
      <c r="E282" s="45">
        <v>1</v>
      </c>
      <c r="F282" s="120" t="s">
        <v>368</v>
      </c>
      <c r="G282" s="45" t="s">
        <v>27</v>
      </c>
      <c r="H282" s="31">
        <v>41891</v>
      </c>
      <c r="I282" s="45" t="s">
        <v>28</v>
      </c>
      <c r="J282" s="45" t="s">
        <v>369</v>
      </c>
      <c r="K282" s="45">
        <v>1</v>
      </c>
      <c r="L282" s="69">
        <v>50</v>
      </c>
      <c r="M282" s="45" t="s">
        <v>13</v>
      </c>
      <c r="N282" s="35" t="s">
        <v>23</v>
      </c>
      <c r="O282" s="125" t="s">
        <v>24</v>
      </c>
    </row>
    <row r="283" spans="1:207" s="36" customFormat="1" ht="25.5" customHeight="1" x14ac:dyDescent="0.2">
      <c r="A283" s="28">
        <v>599600</v>
      </c>
      <c r="B283" s="131" t="s">
        <v>378</v>
      </c>
      <c r="C283" s="33">
        <v>0.03</v>
      </c>
      <c r="D283" s="33">
        <v>0</v>
      </c>
      <c r="E283" s="33">
        <v>1</v>
      </c>
      <c r="F283" s="118" t="s">
        <v>419</v>
      </c>
      <c r="G283" s="33" t="s">
        <v>27</v>
      </c>
      <c r="H283" s="34">
        <v>41508</v>
      </c>
      <c r="I283" s="34" t="s">
        <v>28</v>
      </c>
      <c r="J283" s="33" t="s">
        <v>109</v>
      </c>
      <c r="K283" s="33">
        <v>1</v>
      </c>
      <c r="L283" s="69">
        <v>33.333333333333336</v>
      </c>
      <c r="M283" s="33" t="s">
        <v>13</v>
      </c>
      <c r="N283" s="35" t="s">
        <v>23</v>
      </c>
      <c r="O283" s="125" t="s">
        <v>24</v>
      </c>
    </row>
    <row r="284" spans="1:207" s="36" customFormat="1" ht="25.5" customHeight="1" x14ac:dyDescent="0.2">
      <c r="A284" s="28">
        <v>638200</v>
      </c>
      <c r="B284" s="131" t="s">
        <v>558</v>
      </c>
      <c r="C284" s="29">
        <v>0.02</v>
      </c>
      <c r="D284" s="45">
        <v>0</v>
      </c>
      <c r="E284" s="45">
        <v>1</v>
      </c>
      <c r="F284" s="45" t="s">
        <v>379</v>
      </c>
      <c r="G284" s="45" t="s">
        <v>27</v>
      </c>
      <c r="H284" s="32">
        <v>41873</v>
      </c>
      <c r="I284" s="45" t="s">
        <v>28</v>
      </c>
      <c r="J284" s="45" t="s">
        <v>326</v>
      </c>
      <c r="K284" s="45">
        <v>1</v>
      </c>
      <c r="L284" s="69">
        <v>50</v>
      </c>
      <c r="M284" s="45" t="s">
        <v>13</v>
      </c>
      <c r="N284" s="35" t="s">
        <v>23</v>
      </c>
      <c r="O284" s="125" t="s">
        <v>24</v>
      </c>
    </row>
    <row r="285" spans="1:207" ht="25.5" customHeight="1" x14ac:dyDescent="0.2">
      <c r="A285" s="28">
        <v>625600</v>
      </c>
      <c r="B285" s="131" t="s">
        <v>592</v>
      </c>
      <c r="C285" s="29">
        <v>0.02</v>
      </c>
      <c r="D285" s="45">
        <v>0</v>
      </c>
      <c r="E285" s="45">
        <v>2</v>
      </c>
      <c r="F285" s="118" t="s">
        <v>325</v>
      </c>
      <c r="G285" s="45" t="s">
        <v>27</v>
      </c>
      <c r="H285" s="31">
        <v>41410</v>
      </c>
      <c r="I285" s="45" t="s">
        <v>28</v>
      </c>
      <c r="J285" s="45" t="s">
        <v>326</v>
      </c>
      <c r="K285" s="45">
        <v>2</v>
      </c>
      <c r="L285" s="69">
        <v>100</v>
      </c>
      <c r="M285" s="45" t="s">
        <v>13</v>
      </c>
      <c r="N285" s="35" t="s">
        <v>148</v>
      </c>
      <c r="O285" s="125" t="s">
        <v>15</v>
      </c>
    </row>
    <row r="286" spans="1:207" ht="25.5" customHeight="1" x14ac:dyDescent="0.2">
      <c r="A286" s="28">
        <v>626900</v>
      </c>
      <c r="B286" s="131" t="s">
        <v>591</v>
      </c>
      <c r="C286" s="29">
        <v>0.01</v>
      </c>
      <c r="D286" s="45">
        <v>0</v>
      </c>
      <c r="E286" s="45">
        <v>1</v>
      </c>
      <c r="F286" s="79" t="s">
        <v>327</v>
      </c>
      <c r="G286" s="45" t="s">
        <v>27</v>
      </c>
      <c r="H286" s="60">
        <v>41425</v>
      </c>
      <c r="I286" s="45" t="s">
        <v>28</v>
      </c>
      <c r="J286" s="45" t="s">
        <v>302</v>
      </c>
      <c r="K286" s="45">
        <v>1</v>
      </c>
      <c r="L286" s="69">
        <v>100</v>
      </c>
      <c r="M286" s="45" t="s">
        <v>13</v>
      </c>
      <c r="N286" s="35" t="s">
        <v>93</v>
      </c>
      <c r="O286" s="125" t="s">
        <v>58</v>
      </c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F286" s="36"/>
      <c r="AG286" s="36"/>
      <c r="AH286" s="36"/>
      <c r="AI286" s="36"/>
      <c r="AJ286" s="36"/>
      <c r="AK286" s="36"/>
      <c r="AL286" s="36"/>
      <c r="AM286" s="36"/>
      <c r="AN286" s="36"/>
      <c r="AO286" s="36"/>
      <c r="AP286" s="36"/>
      <c r="AQ286" s="36"/>
      <c r="AR286" s="36"/>
      <c r="AS286" s="36"/>
      <c r="AT286" s="36"/>
      <c r="AU286" s="36"/>
      <c r="AV286" s="36"/>
      <c r="AW286" s="36"/>
      <c r="AX286" s="36"/>
      <c r="AY286" s="36"/>
      <c r="AZ286" s="36"/>
      <c r="BA286" s="36"/>
      <c r="BB286" s="36"/>
      <c r="BC286" s="36"/>
      <c r="BD286" s="36"/>
      <c r="BE286" s="36"/>
      <c r="BF286" s="36"/>
      <c r="BG286" s="36"/>
      <c r="BH286" s="36"/>
      <c r="BI286" s="36"/>
      <c r="BJ286" s="36"/>
      <c r="BK286" s="36"/>
      <c r="BL286" s="36"/>
      <c r="BM286" s="36"/>
      <c r="BN286" s="36"/>
      <c r="BO286" s="36"/>
      <c r="BP286" s="36"/>
      <c r="BQ286" s="36"/>
      <c r="BR286" s="36"/>
      <c r="BS286" s="36"/>
      <c r="BT286" s="36"/>
      <c r="BU286" s="36"/>
      <c r="BV286" s="36"/>
      <c r="BW286" s="36"/>
      <c r="BX286" s="36"/>
      <c r="BY286" s="36"/>
      <c r="BZ286" s="36"/>
      <c r="CA286" s="36"/>
      <c r="CB286" s="36"/>
      <c r="CC286" s="36"/>
      <c r="CD286" s="36"/>
      <c r="CE286" s="36"/>
      <c r="CF286" s="36"/>
      <c r="CG286" s="36"/>
      <c r="CH286" s="36"/>
      <c r="CI286" s="36"/>
      <c r="CJ286" s="36"/>
      <c r="CK286" s="36"/>
      <c r="CL286" s="36"/>
      <c r="CM286" s="36"/>
      <c r="CN286" s="36"/>
      <c r="CO286" s="36"/>
      <c r="CP286" s="36"/>
      <c r="CQ286" s="36"/>
      <c r="CR286" s="36"/>
      <c r="CS286" s="36"/>
      <c r="CT286" s="36"/>
      <c r="CU286" s="36"/>
      <c r="CV286" s="36"/>
      <c r="CW286" s="36"/>
      <c r="CX286" s="36"/>
      <c r="CY286" s="36"/>
      <c r="CZ286" s="36"/>
      <c r="DA286" s="36"/>
      <c r="DB286" s="36"/>
      <c r="DC286" s="36"/>
      <c r="DD286" s="36"/>
      <c r="DE286" s="36"/>
      <c r="DF286" s="36"/>
      <c r="DG286" s="36"/>
      <c r="DH286" s="36"/>
      <c r="DI286" s="36"/>
      <c r="DJ286" s="36"/>
      <c r="DK286" s="36"/>
      <c r="DL286" s="36"/>
      <c r="DM286" s="36"/>
      <c r="DN286" s="36"/>
      <c r="DO286" s="36"/>
      <c r="DP286" s="36"/>
      <c r="DQ286" s="36"/>
      <c r="DR286" s="36"/>
      <c r="DS286" s="36"/>
      <c r="DT286" s="36"/>
      <c r="DU286" s="36"/>
      <c r="DV286" s="36"/>
      <c r="DW286" s="36"/>
      <c r="DX286" s="36"/>
      <c r="DY286" s="36"/>
      <c r="DZ286" s="36"/>
      <c r="EA286" s="36"/>
      <c r="EB286" s="36"/>
      <c r="EC286" s="36"/>
      <c r="ED286" s="36"/>
      <c r="EE286" s="36"/>
      <c r="EF286" s="36"/>
      <c r="EG286" s="36"/>
      <c r="EH286" s="36"/>
      <c r="EI286" s="36"/>
      <c r="EJ286" s="36"/>
      <c r="EK286" s="36"/>
      <c r="EL286" s="36"/>
      <c r="EM286" s="36"/>
      <c r="EN286" s="36"/>
      <c r="EO286" s="36"/>
      <c r="EP286" s="36"/>
      <c r="EQ286" s="36"/>
      <c r="ER286" s="36"/>
      <c r="ES286" s="36"/>
      <c r="ET286" s="36"/>
      <c r="EU286" s="36"/>
      <c r="EV286" s="36"/>
      <c r="EW286" s="36"/>
      <c r="EX286" s="36"/>
      <c r="EY286" s="36"/>
      <c r="EZ286" s="36"/>
      <c r="FA286" s="36"/>
      <c r="FB286" s="36"/>
      <c r="FC286" s="36"/>
      <c r="FD286" s="36"/>
      <c r="FE286" s="36"/>
      <c r="FF286" s="36"/>
      <c r="FG286" s="36"/>
      <c r="FH286" s="36"/>
      <c r="FI286" s="36"/>
      <c r="FJ286" s="36"/>
      <c r="FK286" s="36"/>
      <c r="FL286" s="36"/>
      <c r="FM286" s="36"/>
      <c r="FN286" s="36"/>
      <c r="FO286" s="36"/>
      <c r="FP286" s="36"/>
      <c r="FQ286" s="36"/>
      <c r="FR286" s="36"/>
      <c r="FS286" s="36"/>
      <c r="FT286" s="36"/>
      <c r="FU286" s="36"/>
      <c r="FV286" s="36"/>
      <c r="FW286" s="36"/>
      <c r="FX286" s="36"/>
      <c r="FY286" s="36"/>
      <c r="FZ286" s="36"/>
      <c r="GA286" s="36"/>
      <c r="GB286" s="36"/>
      <c r="GC286" s="36"/>
      <c r="GD286" s="36"/>
      <c r="GE286" s="36"/>
      <c r="GF286" s="36"/>
      <c r="GG286" s="36"/>
      <c r="GH286" s="36"/>
      <c r="GI286" s="36"/>
      <c r="GJ286" s="36"/>
      <c r="GK286" s="36"/>
      <c r="GL286" s="36"/>
      <c r="GM286" s="36"/>
      <c r="GN286" s="36"/>
      <c r="GO286" s="36"/>
      <c r="GP286" s="36"/>
      <c r="GQ286" s="36"/>
      <c r="GR286" s="36"/>
      <c r="GS286" s="36"/>
      <c r="GT286" s="36"/>
      <c r="GU286" s="36"/>
      <c r="GV286" s="36"/>
      <c r="GW286" s="36"/>
      <c r="GX286" s="36"/>
      <c r="GY286" s="36"/>
    </row>
    <row r="287" spans="1:207" ht="25.5" customHeight="1" x14ac:dyDescent="0.2">
      <c r="A287" s="28">
        <v>634200</v>
      </c>
      <c r="B287" s="131" t="s">
        <v>585</v>
      </c>
      <c r="C287" s="29">
        <v>0.02</v>
      </c>
      <c r="D287" s="45">
        <v>0</v>
      </c>
      <c r="E287" s="45">
        <v>1</v>
      </c>
      <c r="F287" s="118" t="s">
        <v>335</v>
      </c>
      <c r="G287" s="45" t="s">
        <v>27</v>
      </c>
      <c r="H287" s="31">
        <v>41676</v>
      </c>
      <c r="I287" s="45" t="s">
        <v>28</v>
      </c>
      <c r="J287" s="45" t="s">
        <v>336</v>
      </c>
      <c r="K287" s="45">
        <v>1</v>
      </c>
      <c r="L287" s="69">
        <v>50</v>
      </c>
      <c r="M287" s="45" t="s">
        <v>13</v>
      </c>
      <c r="N287" s="35" t="s">
        <v>93</v>
      </c>
      <c r="O287" s="125" t="s">
        <v>58</v>
      </c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F287" s="36"/>
      <c r="AG287" s="36"/>
      <c r="AH287" s="36"/>
      <c r="AI287" s="36"/>
      <c r="AJ287" s="36"/>
      <c r="AK287" s="36"/>
      <c r="AL287" s="36"/>
      <c r="AM287" s="36"/>
      <c r="AN287" s="36"/>
      <c r="AO287" s="36"/>
      <c r="AP287" s="36"/>
      <c r="AQ287" s="36"/>
      <c r="AR287" s="36"/>
      <c r="AS287" s="36"/>
      <c r="AT287" s="36"/>
      <c r="AU287" s="36"/>
      <c r="AV287" s="36"/>
      <c r="AW287" s="36"/>
      <c r="AX287" s="36"/>
      <c r="AY287" s="36"/>
      <c r="AZ287" s="36"/>
      <c r="BA287" s="36"/>
      <c r="BB287" s="36"/>
      <c r="BC287" s="36"/>
      <c r="BD287" s="36"/>
      <c r="BE287" s="36"/>
      <c r="BF287" s="36"/>
      <c r="BG287" s="36"/>
      <c r="BH287" s="36"/>
      <c r="BI287" s="36"/>
      <c r="BJ287" s="36"/>
      <c r="BK287" s="36"/>
      <c r="BL287" s="36"/>
      <c r="BM287" s="36"/>
      <c r="BN287" s="36"/>
      <c r="BO287" s="36"/>
      <c r="BP287" s="36"/>
      <c r="BQ287" s="36"/>
      <c r="BR287" s="36"/>
      <c r="BS287" s="36"/>
      <c r="BT287" s="36"/>
      <c r="BU287" s="36"/>
      <c r="BV287" s="36"/>
      <c r="BW287" s="36"/>
      <c r="BX287" s="36"/>
      <c r="BY287" s="36"/>
      <c r="BZ287" s="36"/>
      <c r="CA287" s="36"/>
      <c r="CB287" s="36"/>
      <c r="CC287" s="36"/>
      <c r="CD287" s="36"/>
      <c r="CE287" s="36"/>
      <c r="CF287" s="36"/>
      <c r="CG287" s="36"/>
      <c r="CH287" s="36"/>
      <c r="CI287" s="36"/>
      <c r="CJ287" s="36"/>
      <c r="CK287" s="36"/>
      <c r="CL287" s="36"/>
      <c r="CM287" s="36"/>
      <c r="CN287" s="36"/>
      <c r="CO287" s="36"/>
      <c r="CP287" s="36"/>
      <c r="CQ287" s="36"/>
      <c r="CR287" s="36"/>
      <c r="CS287" s="36"/>
      <c r="CT287" s="36"/>
      <c r="CU287" s="36"/>
      <c r="CV287" s="36"/>
      <c r="CW287" s="36"/>
      <c r="CX287" s="36"/>
      <c r="CY287" s="36"/>
      <c r="CZ287" s="36"/>
      <c r="DA287" s="36"/>
      <c r="DB287" s="36"/>
      <c r="DC287" s="36"/>
      <c r="DD287" s="36"/>
      <c r="DE287" s="36"/>
      <c r="DF287" s="36"/>
      <c r="DG287" s="36"/>
      <c r="DH287" s="36"/>
      <c r="DI287" s="36"/>
      <c r="DJ287" s="36"/>
      <c r="DK287" s="36"/>
      <c r="DL287" s="36"/>
      <c r="DM287" s="36"/>
      <c r="DN287" s="36"/>
      <c r="DO287" s="36"/>
      <c r="DP287" s="36"/>
      <c r="DQ287" s="36"/>
      <c r="DR287" s="36"/>
      <c r="DS287" s="36"/>
      <c r="DT287" s="36"/>
      <c r="DU287" s="36"/>
      <c r="DV287" s="36"/>
      <c r="DW287" s="36"/>
      <c r="DX287" s="36"/>
      <c r="DY287" s="36"/>
      <c r="DZ287" s="36"/>
      <c r="EA287" s="36"/>
      <c r="EB287" s="36"/>
      <c r="EC287" s="36"/>
      <c r="ED287" s="36"/>
      <c r="EE287" s="36"/>
      <c r="EF287" s="36"/>
      <c r="EG287" s="36"/>
      <c r="EH287" s="36"/>
      <c r="EI287" s="36"/>
      <c r="EJ287" s="36"/>
      <c r="EK287" s="36"/>
      <c r="EL287" s="36"/>
      <c r="EM287" s="36"/>
      <c r="EN287" s="36"/>
      <c r="EO287" s="36"/>
      <c r="EP287" s="36"/>
      <c r="EQ287" s="36"/>
      <c r="ER287" s="36"/>
      <c r="ES287" s="36"/>
      <c r="ET287" s="36"/>
      <c r="EU287" s="36"/>
      <c r="EV287" s="36"/>
      <c r="EW287" s="36"/>
      <c r="EX287" s="36"/>
      <c r="EY287" s="36"/>
      <c r="EZ287" s="36"/>
      <c r="FA287" s="36"/>
      <c r="FB287" s="36"/>
      <c r="FC287" s="36"/>
      <c r="FD287" s="36"/>
      <c r="FE287" s="36"/>
      <c r="FF287" s="36"/>
      <c r="FG287" s="36"/>
      <c r="FH287" s="36"/>
      <c r="FI287" s="36"/>
      <c r="FJ287" s="36"/>
      <c r="FK287" s="36"/>
      <c r="FL287" s="36"/>
      <c r="FM287" s="36"/>
      <c r="FN287" s="36"/>
      <c r="FO287" s="36"/>
      <c r="FP287" s="36"/>
      <c r="FQ287" s="36"/>
      <c r="FR287" s="36"/>
      <c r="FS287" s="36"/>
      <c r="FT287" s="36"/>
      <c r="FU287" s="36"/>
      <c r="FV287" s="36"/>
      <c r="FW287" s="36"/>
      <c r="FX287" s="36"/>
      <c r="FY287" s="36"/>
      <c r="FZ287" s="36"/>
      <c r="GA287" s="36"/>
      <c r="GB287" s="36"/>
      <c r="GC287" s="36"/>
      <c r="GD287" s="36"/>
      <c r="GE287" s="36"/>
      <c r="GF287" s="36"/>
      <c r="GG287" s="36"/>
      <c r="GH287" s="36"/>
      <c r="GI287" s="36"/>
      <c r="GJ287" s="36"/>
      <c r="GK287" s="36"/>
      <c r="GL287" s="36"/>
      <c r="GM287" s="36"/>
      <c r="GN287" s="36"/>
      <c r="GO287" s="36"/>
      <c r="GP287" s="36"/>
      <c r="GQ287" s="36"/>
      <c r="GR287" s="36"/>
      <c r="GS287" s="36"/>
      <c r="GT287" s="36"/>
      <c r="GU287" s="36"/>
      <c r="GV287" s="36"/>
      <c r="GW287" s="36"/>
      <c r="GX287" s="36"/>
      <c r="GY287" s="36"/>
    </row>
    <row r="288" spans="1:207" ht="25.5" customHeight="1" x14ac:dyDescent="0.2">
      <c r="A288" s="63">
        <v>645000</v>
      </c>
      <c r="B288" s="131" t="s">
        <v>567</v>
      </c>
      <c r="C288" s="29">
        <v>0.03</v>
      </c>
      <c r="D288" s="45">
        <v>0</v>
      </c>
      <c r="E288" s="45">
        <v>1</v>
      </c>
      <c r="F288" s="45" t="s">
        <v>359</v>
      </c>
      <c r="G288" s="45" t="s">
        <v>27</v>
      </c>
      <c r="H288" s="62">
        <v>42058</v>
      </c>
      <c r="I288" s="33" t="s">
        <v>28</v>
      </c>
      <c r="J288" s="45" t="s">
        <v>302</v>
      </c>
      <c r="K288" s="45">
        <v>1</v>
      </c>
      <c r="L288" s="69">
        <v>33.333333333333336</v>
      </c>
      <c r="M288" s="45" t="s">
        <v>13</v>
      </c>
      <c r="N288" s="35" t="s">
        <v>93</v>
      </c>
      <c r="O288" s="125" t="s">
        <v>58</v>
      </c>
    </row>
    <row r="289" spans="1:207" ht="25.5" customHeight="1" x14ac:dyDescent="0.2">
      <c r="A289" s="28">
        <v>631200</v>
      </c>
      <c r="B289" s="131" t="s">
        <v>586</v>
      </c>
      <c r="C289" s="29">
        <v>0.11</v>
      </c>
      <c r="D289" s="45">
        <v>0</v>
      </c>
      <c r="E289" s="45">
        <v>8</v>
      </c>
      <c r="F289" s="118" t="s">
        <v>334</v>
      </c>
      <c r="G289" s="45" t="s">
        <v>27</v>
      </c>
      <c r="H289" s="31">
        <v>41501</v>
      </c>
      <c r="I289" s="45" t="s">
        <v>28</v>
      </c>
      <c r="J289" s="45" t="s">
        <v>323</v>
      </c>
      <c r="K289" s="45">
        <v>8</v>
      </c>
      <c r="L289" s="69">
        <v>72.727272727272734</v>
      </c>
      <c r="M289" s="45" t="s">
        <v>13</v>
      </c>
      <c r="N289" s="35" t="s">
        <v>34</v>
      </c>
      <c r="O289" s="125" t="s">
        <v>15</v>
      </c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F289" s="36"/>
      <c r="AG289" s="36"/>
      <c r="AH289" s="36"/>
      <c r="AI289" s="36"/>
      <c r="AJ289" s="36"/>
      <c r="AK289" s="36"/>
      <c r="AL289" s="36"/>
      <c r="AM289" s="36"/>
      <c r="AN289" s="36"/>
      <c r="AO289" s="36"/>
      <c r="AP289" s="36"/>
      <c r="AQ289" s="36"/>
      <c r="AR289" s="36"/>
      <c r="AS289" s="36"/>
      <c r="AT289" s="36"/>
      <c r="AU289" s="36"/>
      <c r="AV289" s="36"/>
      <c r="AW289" s="36"/>
      <c r="AX289" s="36"/>
      <c r="AY289" s="36"/>
      <c r="AZ289" s="36"/>
      <c r="BA289" s="36"/>
      <c r="BB289" s="36"/>
      <c r="BC289" s="36"/>
      <c r="BD289" s="36"/>
      <c r="BE289" s="36"/>
      <c r="BF289" s="36"/>
      <c r="BG289" s="36"/>
      <c r="BH289" s="36"/>
      <c r="BI289" s="36"/>
      <c r="BJ289" s="36"/>
      <c r="BK289" s="36"/>
      <c r="BL289" s="36"/>
      <c r="BM289" s="36"/>
      <c r="BN289" s="36"/>
      <c r="BO289" s="36"/>
      <c r="BP289" s="36"/>
      <c r="BQ289" s="36"/>
      <c r="BR289" s="36"/>
      <c r="BS289" s="36"/>
      <c r="BT289" s="36"/>
      <c r="BU289" s="36"/>
      <c r="BV289" s="36"/>
      <c r="BW289" s="36"/>
      <c r="BX289" s="36"/>
      <c r="BY289" s="36"/>
      <c r="BZ289" s="36"/>
      <c r="CA289" s="36"/>
      <c r="CB289" s="36"/>
      <c r="CC289" s="36"/>
      <c r="CD289" s="36"/>
      <c r="CE289" s="36"/>
      <c r="CF289" s="36"/>
      <c r="CG289" s="36"/>
      <c r="CH289" s="36"/>
      <c r="CI289" s="36"/>
      <c r="CJ289" s="36"/>
      <c r="CK289" s="36"/>
      <c r="CL289" s="36"/>
      <c r="CM289" s="36"/>
      <c r="CN289" s="36"/>
      <c r="CO289" s="36"/>
      <c r="CP289" s="36"/>
      <c r="CQ289" s="36"/>
      <c r="CR289" s="36"/>
      <c r="CS289" s="36"/>
      <c r="CT289" s="36"/>
      <c r="CU289" s="36"/>
      <c r="CV289" s="36"/>
      <c r="CW289" s="36"/>
      <c r="CX289" s="36"/>
      <c r="CY289" s="36"/>
      <c r="CZ289" s="36"/>
      <c r="DA289" s="36"/>
      <c r="DB289" s="36"/>
      <c r="DC289" s="36"/>
      <c r="DD289" s="36"/>
      <c r="DE289" s="36"/>
      <c r="DF289" s="36"/>
      <c r="DG289" s="36"/>
      <c r="DH289" s="36"/>
      <c r="DI289" s="36"/>
      <c r="DJ289" s="36"/>
      <c r="DK289" s="36"/>
      <c r="DL289" s="36"/>
      <c r="DM289" s="36"/>
      <c r="DN289" s="36"/>
      <c r="DO289" s="36"/>
      <c r="DP289" s="36"/>
      <c r="DQ289" s="36"/>
      <c r="DR289" s="36"/>
      <c r="DS289" s="36"/>
      <c r="DT289" s="36"/>
      <c r="DU289" s="36"/>
      <c r="DV289" s="36"/>
      <c r="DW289" s="36"/>
      <c r="DX289" s="36"/>
      <c r="DY289" s="36"/>
      <c r="DZ289" s="36"/>
      <c r="EA289" s="36"/>
      <c r="EB289" s="36"/>
      <c r="EC289" s="36"/>
      <c r="ED289" s="36"/>
      <c r="EE289" s="36"/>
      <c r="EF289" s="36"/>
      <c r="EG289" s="36"/>
      <c r="EH289" s="36"/>
      <c r="EI289" s="36"/>
      <c r="EJ289" s="36"/>
      <c r="EK289" s="36"/>
      <c r="EL289" s="36"/>
      <c r="EM289" s="36"/>
      <c r="EN289" s="36"/>
      <c r="EO289" s="36"/>
      <c r="EP289" s="36"/>
      <c r="EQ289" s="36"/>
      <c r="ER289" s="36"/>
      <c r="ES289" s="36"/>
      <c r="ET289" s="36"/>
      <c r="EU289" s="36"/>
      <c r="EV289" s="36"/>
      <c r="EW289" s="36"/>
      <c r="EX289" s="36"/>
      <c r="EY289" s="36"/>
      <c r="EZ289" s="36"/>
      <c r="FA289" s="36"/>
      <c r="FB289" s="36"/>
      <c r="FC289" s="36"/>
      <c r="FD289" s="36"/>
      <c r="FE289" s="36"/>
      <c r="FF289" s="36"/>
      <c r="FG289" s="36"/>
      <c r="FH289" s="36"/>
      <c r="FI289" s="36"/>
      <c r="FJ289" s="36"/>
      <c r="FK289" s="36"/>
      <c r="FL289" s="36"/>
      <c r="FM289" s="36"/>
      <c r="FN289" s="36"/>
      <c r="FO289" s="36"/>
      <c r="FP289" s="36"/>
      <c r="FQ289" s="36"/>
      <c r="FR289" s="36"/>
      <c r="FS289" s="36"/>
      <c r="FT289" s="36"/>
      <c r="FU289" s="36"/>
      <c r="FV289" s="36"/>
      <c r="FW289" s="36"/>
      <c r="FX289" s="36"/>
      <c r="FY289" s="36"/>
      <c r="FZ289" s="36"/>
      <c r="GA289" s="36"/>
      <c r="GB289" s="36"/>
      <c r="GC289" s="36"/>
      <c r="GD289" s="36"/>
      <c r="GE289" s="36"/>
      <c r="GF289" s="36"/>
      <c r="GG289" s="36"/>
      <c r="GH289" s="36"/>
      <c r="GI289" s="36"/>
      <c r="GJ289" s="36"/>
      <c r="GK289" s="36"/>
      <c r="GL289" s="36"/>
      <c r="GM289" s="36"/>
      <c r="GN289" s="36"/>
      <c r="GO289" s="36"/>
      <c r="GP289" s="36"/>
      <c r="GQ289" s="36"/>
      <c r="GR289" s="36"/>
      <c r="GS289" s="36"/>
      <c r="GT289" s="36"/>
      <c r="GU289" s="36"/>
      <c r="GV289" s="36"/>
      <c r="GW289" s="36"/>
      <c r="GX289" s="36"/>
      <c r="GY289" s="36"/>
    </row>
    <row r="290" spans="1:207" ht="25.5" customHeight="1" x14ac:dyDescent="0.2">
      <c r="A290" s="28">
        <v>612800</v>
      </c>
      <c r="B290" s="131" t="s">
        <v>312</v>
      </c>
      <c r="C290" s="33">
        <v>0.15</v>
      </c>
      <c r="D290" s="33">
        <v>0</v>
      </c>
      <c r="E290" s="33">
        <v>13</v>
      </c>
      <c r="F290" s="79" t="s">
        <v>452</v>
      </c>
      <c r="G290" s="33" t="s">
        <v>27</v>
      </c>
      <c r="H290" s="46">
        <v>41024</v>
      </c>
      <c r="I290" s="34" t="s">
        <v>28</v>
      </c>
      <c r="J290" s="38" t="s">
        <v>313</v>
      </c>
      <c r="K290" s="33">
        <v>13</v>
      </c>
      <c r="L290" s="69">
        <v>86.666666666666671</v>
      </c>
      <c r="M290" s="33" t="s">
        <v>13</v>
      </c>
      <c r="N290" s="35" t="s">
        <v>78</v>
      </c>
      <c r="O290" s="125" t="s">
        <v>15</v>
      </c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F290" s="36"/>
      <c r="AG290" s="36"/>
      <c r="AH290" s="36"/>
      <c r="AI290" s="36"/>
      <c r="AJ290" s="36"/>
      <c r="AK290" s="36"/>
      <c r="AL290" s="36"/>
      <c r="AM290" s="36"/>
      <c r="AN290" s="36"/>
      <c r="AO290" s="36"/>
      <c r="AP290" s="36"/>
      <c r="AQ290" s="36"/>
      <c r="AR290" s="36"/>
      <c r="AS290" s="36"/>
      <c r="AT290" s="36"/>
      <c r="AU290" s="36"/>
      <c r="AV290" s="36"/>
      <c r="AW290" s="36"/>
      <c r="AX290" s="36"/>
      <c r="AY290" s="36"/>
      <c r="AZ290" s="36"/>
      <c r="BA290" s="36"/>
      <c r="BB290" s="36"/>
      <c r="BC290" s="36"/>
      <c r="BD290" s="36"/>
      <c r="BE290" s="36"/>
      <c r="BF290" s="36"/>
      <c r="BG290" s="36"/>
      <c r="BH290" s="36"/>
      <c r="BI290" s="36"/>
      <c r="BJ290" s="36"/>
      <c r="BK290" s="36"/>
      <c r="BL290" s="36"/>
      <c r="BM290" s="36"/>
      <c r="BN290" s="36"/>
      <c r="BO290" s="36"/>
      <c r="BP290" s="36"/>
      <c r="BQ290" s="36"/>
      <c r="BR290" s="36"/>
      <c r="BS290" s="36"/>
      <c r="BT290" s="36"/>
      <c r="BU290" s="36"/>
      <c r="BV290" s="36"/>
      <c r="BW290" s="36"/>
      <c r="BX290" s="36"/>
      <c r="BY290" s="36"/>
      <c r="BZ290" s="36"/>
      <c r="CA290" s="36"/>
      <c r="CB290" s="36"/>
      <c r="CC290" s="36"/>
      <c r="CD290" s="36"/>
      <c r="CE290" s="36"/>
      <c r="CF290" s="36"/>
      <c r="CG290" s="36"/>
      <c r="CH290" s="36"/>
      <c r="CI290" s="36"/>
      <c r="CJ290" s="36"/>
      <c r="CK290" s="36"/>
      <c r="CL290" s="36"/>
      <c r="CM290" s="36"/>
      <c r="CN290" s="36"/>
      <c r="CO290" s="36"/>
      <c r="CP290" s="36"/>
      <c r="CQ290" s="36"/>
      <c r="CR290" s="36"/>
      <c r="CS290" s="36"/>
      <c r="CT290" s="36"/>
      <c r="CU290" s="36"/>
      <c r="CV290" s="36"/>
      <c r="CW290" s="36"/>
      <c r="CX290" s="36"/>
      <c r="CY290" s="36"/>
      <c r="CZ290" s="36"/>
      <c r="DA290" s="36"/>
      <c r="DB290" s="36"/>
      <c r="DC290" s="36"/>
      <c r="DD290" s="36"/>
      <c r="DE290" s="36"/>
      <c r="DF290" s="36"/>
      <c r="DG290" s="36"/>
      <c r="DH290" s="36"/>
      <c r="DI290" s="36"/>
      <c r="DJ290" s="36"/>
      <c r="DK290" s="36"/>
      <c r="DL290" s="36"/>
      <c r="DM290" s="36"/>
      <c r="DN290" s="36"/>
      <c r="DO290" s="36"/>
      <c r="DP290" s="36"/>
      <c r="DQ290" s="36"/>
      <c r="DR290" s="36"/>
      <c r="DS290" s="36"/>
      <c r="DT290" s="36"/>
      <c r="DU290" s="36"/>
      <c r="DV290" s="36"/>
      <c r="DW290" s="36"/>
      <c r="DX290" s="36"/>
      <c r="DY290" s="36"/>
      <c r="DZ290" s="36"/>
      <c r="EA290" s="36"/>
      <c r="EB290" s="36"/>
      <c r="EC290" s="36"/>
      <c r="ED290" s="36"/>
      <c r="EE290" s="36"/>
      <c r="EF290" s="36"/>
      <c r="EG290" s="36"/>
      <c r="EH290" s="36"/>
      <c r="EI290" s="36"/>
      <c r="EJ290" s="36"/>
      <c r="EK290" s="36"/>
      <c r="EL290" s="36"/>
      <c r="EM290" s="36"/>
      <c r="EN290" s="36"/>
      <c r="EO290" s="36"/>
      <c r="EP290" s="36"/>
      <c r="EQ290" s="36"/>
      <c r="ER290" s="36"/>
      <c r="ES290" s="36"/>
      <c r="ET290" s="36"/>
      <c r="EU290" s="36"/>
      <c r="EV290" s="36"/>
      <c r="EW290" s="36"/>
      <c r="EX290" s="36"/>
      <c r="EY290" s="36"/>
      <c r="EZ290" s="36"/>
      <c r="FA290" s="36"/>
      <c r="FB290" s="36"/>
      <c r="FC290" s="36"/>
      <c r="FD290" s="36"/>
      <c r="FE290" s="36"/>
      <c r="FF290" s="36"/>
      <c r="FG290" s="36"/>
      <c r="FH290" s="36"/>
      <c r="FI290" s="36"/>
      <c r="FJ290" s="36"/>
      <c r="FK290" s="36"/>
      <c r="FL290" s="36"/>
      <c r="FM290" s="36"/>
      <c r="FN290" s="36"/>
      <c r="FO290" s="36"/>
      <c r="FP290" s="36"/>
      <c r="FQ290" s="36"/>
      <c r="FR290" s="36"/>
      <c r="FS290" s="36"/>
      <c r="FT290" s="36"/>
      <c r="FU290" s="36"/>
      <c r="FV290" s="36"/>
      <c r="FW290" s="36"/>
      <c r="FX290" s="36"/>
      <c r="FY290" s="36"/>
      <c r="FZ290" s="36"/>
      <c r="GA290" s="36"/>
      <c r="GB290" s="36"/>
      <c r="GC290" s="36"/>
      <c r="GD290" s="36"/>
      <c r="GE290" s="36"/>
      <c r="GF290" s="36"/>
      <c r="GG290" s="36"/>
      <c r="GH290" s="36"/>
      <c r="GI290" s="36"/>
      <c r="GJ290" s="36"/>
      <c r="GK290" s="36"/>
      <c r="GL290" s="36"/>
      <c r="GM290" s="36"/>
      <c r="GN290" s="36"/>
      <c r="GO290" s="36"/>
      <c r="GP290" s="36"/>
      <c r="GQ290" s="36"/>
      <c r="GR290" s="36"/>
      <c r="GS290" s="36"/>
      <c r="GT290" s="36"/>
      <c r="GU290" s="36"/>
      <c r="GV290" s="36"/>
      <c r="GW290" s="36"/>
      <c r="GX290" s="36"/>
      <c r="GY290" s="36"/>
    </row>
    <row r="291" spans="1:207" ht="25.5" customHeight="1" x14ac:dyDescent="0.2">
      <c r="A291" s="28">
        <v>615500</v>
      </c>
      <c r="B291" s="131" t="s">
        <v>320</v>
      </c>
      <c r="C291" s="33">
        <v>0.21</v>
      </c>
      <c r="D291" s="33">
        <v>0</v>
      </c>
      <c r="E291" s="33">
        <v>12</v>
      </c>
      <c r="F291" s="45" t="s">
        <v>446</v>
      </c>
      <c r="G291" s="33" t="s">
        <v>27</v>
      </c>
      <c r="H291" s="46">
        <v>41236</v>
      </c>
      <c r="I291" s="33" t="s">
        <v>28</v>
      </c>
      <c r="J291" s="46" t="s">
        <v>92</v>
      </c>
      <c r="K291" s="33">
        <v>12</v>
      </c>
      <c r="L291" s="69">
        <v>57.142857142857146</v>
      </c>
      <c r="M291" s="33" t="s">
        <v>13</v>
      </c>
      <c r="N291" s="35" t="s">
        <v>78</v>
      </c>
      <c r="O291" s="33" t="s">
        <v>15</v>
      </c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F291" s="36"/>
      <c r="AG291" s="36"/>
      <c r="AH291" s="36"/>
      <c r="AI291" s="36"/>
      <c r="AJ291" s="36"/>
      <c r="AK291" s="36"/>
      <c r="AL291" s="36"/>
      <c r="AM291" s="36"/>
      <c r="AN291" s="36"/>
      <c r="AO291" s="36"/>
      <c r="AP291" s="36"/>
      <c r="AQ291" s="36"/>
      <c r="AR291" s="36"/>
      <c r="AS291" s="36"/>
      <c r="AT291" s="36"/>
      <c r="AU291" s="36"/>
      <c r="AV291" s="36"/>
      <c r="AW291" s="36"/>
      <c r="AX291" s="36"/>
      <c r="AY291" s="36"/>
      <c r="AZ291" s="36"/>
      <c r="BA291" s="36"/>
      <c r="BB291" s="36"/>
      <c r="BC291" s="36"/>
      <c r="BD291" s="36"/>
      <c r="BE291" s="36"/>
      <c r="BF291" s="36"/>
      <c r="BG291" s="36"/>
      <c r="BH291" s="36"/>
      <c r="BI291" s="36"/>
      <c r="BJ291" s="36"/>
      <c r="BK291" s="36"/>
      <c r="BL291" s="36"/>
      <c r="BM291" s="36"/>
      <c r="BN291" s="36"/>
      <c r="BO291" s="36"/>
      <c r="BP291" s="36"/>
      <c r="BQ291" s="36"/>
      <c r="BR291" s="36"/>
      <c r="BS291" s="36"/>
      <c r="BT291" s="36"/>
      <c r="BU291" s="36"/>
      <c r="BV291" s="36"/>
      <c r="BW291" s="36"/>
      <c r="BX291" s="36"/>
      <c r="BY291" s="36"/>
      <c r="BZ291" s="36"/>
      <c r="CA291" s="36"/>
      <c r="CB291" s="36"/>
      <c r="CC291" s="36"/>
      <c r="CD291" s="36"/>
      <c r="CE291" s="36"/>
      <c r="CF291" s="36"/>
      <c r="CG291" s="36"/>
      <c r="CH291" s="36"/>
      <c r="CI291" s="36"/>
      <c r="CJ291" s="36"/>
      <c r="CK291" s="36"/>
      <c r="CL291" s="36"/>
      <c r="CM291" s="36"/>
      <c r="CN291" s="36"/>
      <c r="CO291" s="36"/>
      <c r="CP291" s="36"/>
      <c r="CQ291" s="36"/>
      <c r="CR291" s="36"/>
      <c r="CS291" s="36"/>
      <c r="CT291" s="36"/>
      <c r="CU291" s="36"/>
      <c r="CV291" s="36"/>
      <c r="CW291" s="36"/>
      <c r="CX291" s="36"/>
      <c r="CY291" s="36"/>
      <c r="CZ291" s="36"/>
      <c r="DA291" s="36"/>
      <c r="DB291" s="36"/>
      <c r="DC291" s="36"/>
      <c r="DD291" s="36"/>
      <c r="DE291" s="36"/>
      <c r="DF291" s="36"/>
      <c r="DG291" s="36"/>
      <c r="DH291" s="36"/>
      <c r="DI291" s="36"/>
      <c r="DJ291" s="36"/>
      <c r="DK291" s="36"/>
      <c r="DL291" s="36"/>
      <c r="DM291" s="36"/>
      <c r="DN291" s="36"/>
      <c r="DO291" s="36"/>
      <c r="DP291" s="36"/>
      <c r="DQ291" s="36"/>
      <c r="DR291" s="36"/>
      <c r="DS291" s="36"/>
      <c r="DT291" s="36"/>
      <c r="DU291" s="36"/>
      <c r="DV291" s="36"/>
      <c r="DW291" s="36"/>
      <c r="DX291" s="36"/>
      <c r="DY291" s="36"/>
      <c r="DZ291" s="36"/>
      <c r="EA291" s="36"/>
      <c r="EB291" s="36"/>
      <c r="EC291" s="36"/>
      <c r="ED291" s="36"/>
      <c r="EE291" s="36"/>
      <c r="EF291" s="36"/>
      <c r="EG291" s="36"/>
      <c r="EH291" s="36"/>
      <c r="EI291" s="36"/>
      <c r="EJ291" s="36"/>
      <c r="EK291" s="36"/>
      <c r="EL291" s="36"/>
      <c r="EM291" s="36"/>
      <c r="EN291" s="36"/>
      <c r="EO291" s="36"/>
      <c r="EP291" s="36"/>
      <c r="EQ291" s="36"/>
      <c r="ER291" s="36"/>
      <c r="ES291" s="36"/>
      <c r="ET291" s="36"/>
      <c r="EU291" s="36"/>
      <c r="EV291" s="36"/>
      <c r="EW291" s="36"/>
      <c r="EX291" s="36"/>
      <c r="EY291" s="36"/>
      <c r="EZ291" s="36"/>
      <c r="FA291" s="36"/>
      <c r="FB291" s="36"/>
      <c r="FC291" s="36"/>
      <c r="FD291" s="36"/>
      <c r="FE291" s="36"/>
      <c r="FF291" s="36"/>
      <c r="FG291" s="36"/>
      <c r="FH291" s="36"/>
      <c r="FI291" s="36"/>
      <c r="FJ291" s="36"/>
      <c r="FK291" s="36"/>
      <c r="FL291" s="36"/>
      <c r="FM291" s="36"/>
      <c r="FN291" s="36"/>
      <c r="FO291" s="36"/>
      <c r="FP291" s="36"/>
      <c r="FQ291" s="36"/>
      <c r="FR291" s="36"/>
      <c r="FS291" s="36"/>
      <c r="FT291" s="36"/>
      <c r="FU291" s="36"/>
      <c r="FV291" s="36"/>
      <c r="FW291" s="36"/>
      <c r="FX291" s="36"/>
      <c r="FY291" s="36"/>
      <c r="FZ291" s="36"/>
      <c r="GA291" s="36"/>
      <c r="GB291" s="36"/>
      <c r="GC291" s="36"/>
      <c r="GD291" s="36"/>
      <c r="GE291" s="36"/>
      <c r="GF291" s="36"/>
      <c r="GG291" s="36"/>
      <c r="GH291" s="36"/>
      <c r="GI291" s="36"/>
      <c r="GJ291" s="36"/>
      <c r="GK291" s="36"/>
      <c r="GL291" s="36"/>
      <c r="GM291" s="36"/>
      <c r="GN291" s="36"/>
      <c r="GO291" s="36"/>
      <c r="GP291" s="36"/>
      <c r="GQ291" s="36"/>
      <c r="GR291" s="36"/>
      <c r="GS291" s="36"/>
      <c r="GT291" s="36"/>
      <c r="GU291" s="36"/>
      <c r="GV291" s="36"/>
      <c r="GW291" s="36"/>
      <c r="GX291" s="36"/>
      <c r="GY291" s="36"/>
    </row>
    <row r="292" spans="1:207" s="36" customFormat="1" ht="25.5" customHeight="1" x14ac:dyDescent="0.2">
      <c r="A292" s="28">
        <v>606300</v>
      </c>
      <c r="B292" s="131" t="s">
        <v>370</v>
      </c>
      <c r="C292" s="33">
        <v>0.05</v>
      </c>
      <c r="D292" s="33">
        <v>0</v>
      </c>
      <c r="E292" s="33">
        <v>1</v>
      </c>
      <c r="F292" s="45" t="s">
        <v>440</v>
      </c>
      <c r="G292" s="33" t="s">
        <v>27</v>
      </c>
      <c r="H292" s="34">
        <v>40807</v>
      </c>
      <c r="I292" s="34" t="s">
        <v>28</v>
      </c>
      <c r="J292" s="33" t="s">
        <v>103</v>
      </c>
      <c r="K292" s="33">
        <v>1</v>
      </c>
      <c r="L292" s="69">
        <v>20</v>
      </c>
      <c r="M292" s="33" t="s">
        <v>13</v>
      </c>
      <c r="N292" s="35" t="s">
        <v>78</v>
      </c>
      <c r="O292" s="125" t="s">
        <v>15</v>
      </c>
    </row>
    <row r="293" spans="1:207" s="36" customFormat="1" ht="25.5" customHeight="1" x14ac:dyDescent="0.2">
      <c r="A293" s="28">
        <v>635100</v>
      </c>
      <c r="B293" s="131" t="s">
        <v>580</v>
      </c>
      <c r="C293" s="29">
        <v>0.01</v>
      </c>
      <c r="D293" s="45">
        <v>0</v>
      </c>
      <c r="E293" s="45">
        <v>2</v>
      </c>
      <c r="F293" s="120" t="s">
        <v>343</v>
      </c>
      <c r="G293" s="45" t="s">
        <v>27</v>
      </c>
      <c r="H293" s="31">
        <v>41782</v>
      </c>
      <c r="I293" s="45" t="s">
        <v>28</v>
      </c>
      <c r="J293" s="45" t="s">
        <v>302</v>
      </c>
      <c r="K293" s="45">
        <v>2</v>
      </c>
      <c r="L293" s="69">
        <v>200</v>
      </c>
      <c r="M293" s="45" t="s">
        <v>13</v>
      </c>
      <c r="N293" s="35" t="s">
        <v>110</v>
      </c>
      <c r="O293" s="125" t="s">
        <v>24</v>
      </c>
    </row>
    <row r="294" spans="1:207" ht="25.5" customHeight="1" x14ac:dyDescent="0.2">
      <c r="A294" s="28">
        <v>638400</v>
      </c>
      <c r="B294" s="131" t="s">
        <v>557</v>
      </c>
      <c r="C294" s="29">
        <v>0.02</v>
      </c>
      <c r="D294" s="45">
        <v>0</v>
      </c>
      <c r="E294" s="45">
        <v>4</v>
      </c>
      <c r="F294" s="45" t="s">
        <v>380</v>
      </c>
      <c r="G294" s="45" t="s">
        <v>27</v>
      </c>
      <c r="H294" s="46">
        <v>41873</v>
      </c>
      <c r="I294" s="45" t="s">
        <v>28</v>
      </c>
      <c r="J294" s="45" t="s">
        <v>57</v>
      </c>
      <c r="K294" s="45">
        <v>4</v>
      </c>
      <c r="L294" s="69">
        <v>200</v>
      </c>
      <c r="M294" s="45" t="s">
        <v>13</v>
      </c>
      <c r="N294" s="35" t="s">
        <v>134</v>
      </c>
      <c r="O294" s="125" t="s">
        <v>24</v>
      </c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F294" s="36"/>
      <c r="AG294" s="36"/>
      <c r="AH294" s="36"/>
      <c r="AI294" s="36"/>
      <c r="AJ294" s="36"/>
      <c r="AK294" s="36"/>
      <c r="AL294" s="36"/>
      <c r="AM294" s="36"/>
      <c r="AN294" s="36"/>
      <c r="AO294" s="36"/>
      <c r="AP294" s="36"/>
      <c r="AQ294" s="36"/>
      <c r="AR294" s="36"/>
      <c r="AS294" s="36"/>
      <c r="AT294" s="36"/>
      <c r="AU294" s="36"/>
      <c r="AV294" s="36"/>
      <c r="AW294" s="36"/>
      <c r="AX294" s="36"/>
      <c r="AY294" s="36"/>
      <c r="AZ294" s="36"/>
      <c r="BA294" s="36"/>
      <c r="BB294" s="36"/>
      <c r="BC294" s="36"/>
      <c r="BD294" s="36"/>
      <c r="BE294" s="36"/>
      <c r="BF294" s="36"/>
      <c r="BG294" s="36"/>
      <c r="BH294" s="36"/>
      <c r="BI294" s="36"/>
      <c r="BJ294" s="36"/>
      <c r="BK294" s="36"/>
      <c r="BL294" s="36"/>
      <c r="BM294" s="36"/>
      <c r="BN294" s="36"/>
      <c r="BO294" s="36"/>
      <c r="BP294" s="36"/>
      <c r="BQ294" s="36"/>
      <c r="BR294" s="36"/>
      <c r="BS294" s="36"/>
      <c r="BT294" s="36"/>
      <c r="BU294" s="36"/>
      <c r="BV294" s="36"/>
      <c r="BW294" s="36"/>
      <c r="BX294" s="36"/>
      <c r="BY294" s="36"/>
      <c r="BZ294" s="36"/>
      <c r="CA294" s="36"/>
      <c r="CB294" s="36"/>
      <c r="CC294" s="36"/>
      <c r="CD294" s="36"/>
      <c r="CE294" s="36"/>
      <c r="CF294" s="36"/>
      <c r="CG294" s="36"/>
      <c r="CH294" s="36"/>
      <c r="CI294" s="36"/>
      <c r="CJ294" s="36"/>
      <c r="CK294" s="36"/>
      <c r="CL294" s="36"/>
      <c r="CM294" s="36"/>
      <c r="CN294" s="36"/>
      <c r="CO294" s="36"/>
      <c r="CP294" s="36"/>
      <c r="CQ294" s="36"/>
      <c r="CR294" s="36"/>
      <c r="CS294" s="36"/>
      <c r="CT294" s="36"/>
      <c r="CU294" s="36"/>
      <c r="CV294" s="36"/>
      <c r="CW294" s="36"/>
      <c r="CX294" s="36"/>
      <c r="CY294" s="36"/>
      <c r="CZ294" s="36"/>
      <c r="DA294" s="36"/>
      <c r="DB294" s="36"/>
      <c r="DC294" s="36"/>
      <c r="DD294" s="36"/>
      <c r="DE294" s="36"/>
      <c r="DF294" s="36"/>
      <c r="DG294" s="36"/>
      <c r="DH294" s="36"/>
      <c r="DI294" s="36"/>
      <c r="DJ294" s="36"/>
      <c r="DK294" s="36"/>
      <c r="DL294" s="36"/>
      <c r="DM294" s="36"/>
      <c r="DN294" s="36"/>
      <c r="DO294" s="36"/>
      <c r="DP294" s="36"/>
      <c r="DQ294" s="36"/>
      <c r="DR294" s="36"/>
      <c r="DS294" s="36"/>
      <c r="DT294" s="36"/>
      <c r="DU294" s="36"/>
      <c r="DV294" s="36"/>
      <c r="DW294" s="36"/>
      <c r="DX294" s="36"/>
      <c r="DY294" s="36"/>
      <c r="DZ294" s="36"/>
      <c r="EA294" s="36"/>
      <c r="EB294" s="36"/>
      <c r="EC294" s="36"/>
      <c r="ED294" s="36"/>
      <c r="EE294" s="36"/>
      <c r="EF294" s="36"/>
      <c r="EG294" s="36"/>
      <c r="EH294" s="36"/>
      <c r="EI294" s="36"/>
      <c r="EJ294" s="36"/>
      <c r="EK294" s="36"/>
      <c r="EL294" s="36"/>
      <c r="EM294" s="36"/>
      <c r="EN294" s="36"/>
      <c r="EO294" s="36"/>
      <c r="EP294" s="36"/>
      <c r="EQ294" s="36"/>
      <c r="ER294" s="36"/>
      <c r="ES294" s="36"/>
      <c r="ET294" s="36"/>
      <c r="EU294" s="36"/>
      <c r="EV294" s="36"/>
      <c r="EW294" s="36"/>
      <c r="EX294" s="36"/>
      <c r="EY294" s="36"/>
      <c r="EZ294" s="36"/>
      <c r="FA294" s="36"/>
      <c r="FB294" s="36"/>
      <c r="FC294" s="36"/>
      <c r="FD294" s="36"/>
      <c r="FE294" s="36"/>
      <c r="FF294" s="36"/>
      <c r="FG294" s="36"/>
      <c r="FH294" s="36"/>
      <c r="FI294" s="36"/>
      <c r="FJ294" s="36"/>
      <c r="FK294" s="36"/>
      <c r="FL294" s="36"/>
      <c r="FM294" s="36"/>
      <c r="FN294" s="36"/>
      <c r="FO294" s="36"/>
      <c r="FP294" s="36"/>
      <c r="FQ294" s="36"/>
      <c r="FR294" s="36"/>
      <c r="FS294" s="36"/>
      <c r="FT294" s="36"/>
      <c r="FU294" s="36"/>
      <c r="FV294" s="36"/>
      <c r="FW294" s="36"/>
      <c r="FX294" s="36"/>
      <c r="FY294" s="36"/>
      <c r="FZ294" s="36"/>
      <c r="GA294" s="36"/>
      <c r="GB294" s="36"/>
      <c r="GC294" s="36"/>
      <c r="GD294" s="36"/>
      <c r="GE294" s="36"/>
      <c r="GF294" s="36"/>
      <c r="GG294" s="36"/>
      <c r="GH294" s="36"/>
      <c r="GI294" s="36"/>
      <c r="GJ294" s="36"/>
      <c r="GK294" s="36"/>
      <c r="GL294" s="36"/>
      <c r="GM294" s="36"/>
      <c r="GN294" s="36"/>
      <c r="GO294" s="36"/>
      <c r="GP294" s="36"/>
      <c r="GQ294" s="36"/>
      <c r="GR294" s="36"/>
      <c r="GS294" s="36"/>
      <c r="GT294" s="36"/>
      <c r="GU294" s="36"/>
      <c r="GV294" s="36"/>
      <c r="GW294" s="36"/>
      <c r="GX294" s="36"/>
      <c r="GY294" s="36"/>
    </row>
    <row r="295" spans="1:207" s="36" customFormat="1" ht="25.5" customHeight="1" x14ac:dyDescent="0.2">
      <c r="A295" s="35">
        <v>618100</v>
      </c>
      <c r="B295" s="131" t="s">
        <v>583</v>
      </c>
      <c r="C295" s="29">
        <v>0.02</v>
      </c>
      <c r="D295" s="45">
        <v>0</v>
      </c>
      <c r="E295" s="45">
        <v>1</v>
      </c>
      <c r="F295" s="120" t="s">
        <v>338</v>
      </c>
      <c r="G295" s="45" t="s">
        <v>27</v>
      </c>
      <c r="H295" s="31">
        <v>41736</v>
      </c>
      <c r="I295" s="45" t="s">
        <v>28</v>
      </c>
      <c r="J295" s="45" t="s">
        <v>131</v>
      </c>
      <c r="K295" s="45">
        <v>1</v>
      </c>
      <c r="L295" s="69">
        <v>50</v>
      </c>
      <c r="M295" s="45" t="s">
        <v>13</v>
      </c>
      <c r="N295" s="35" t="s">
        <v>112</v>
      </c>
      <c r="O295" s="125" t="s">
        <v>43</v>
      </c>
    </row>
    <row r="296" spans="1:207" s="36" customFormat="1" ht="25.5" customHeight="1" x14ac:dyDescent="0.2">
      <c r="A296" s="28">
        <v>637600</v>
      </c>
      <c r="B296" s="131" t="s">
        <v>576</v>
      </c>
      <c r="C296" s="29">
        <v>0.04</v>
      </c>
      <c r="D296" s="45">
        <v>0</v>
      </c>
      <c r="E296" s="45">
        <v>1</v>
      </c>
      <c r="F296" s="45" t="s">
        <v>347</v>
      </c>
      <c r="G296" s="45" t="s">
        <v>27</v>
      </c>
      <c r="H296" s="31">
        <v>41863</v>
      </c>
      <c r="I296" s="45" t="s">
        <v>28</v>
      </c>
      <c r="J296" s="45" t="s">
        <v>348</v>
      </c>
      <c r="K296" s="45">
        <v>1</v>
      </c>
      <c r="L296" s="69">
        <v>25</v>
      </c>
      <c r="M296" s="45" t="s">
        <v>13</v>
      </c>
      <c r="N296" s="35" t="s">
        <v>112</v>
      </c>
      <c r="O296" s="125" t="s">
        <v>43</v>
      </c>
    </row>
    <row r="297" spans="1:207" s="36" customFormat="1" ht="25.5" customHeight="1" x14ac:dyDescent="0.2">
      <c r="A297" s="28">
        <v>640800</v>
      </c>
      <c r="B297" s="131" t="s">
        <v>562</v>
      </c>
      <c r="C297" s="29">
        <v>0.09</v>
      </c>
      <c r="D297" s="45">
        <v>0</v>
      </c>
      <c r="E297" s="45">
        <v>1</v>
      </c>
      <c r="F297" s="120" t="s">
        <v>371</v>
      </c>
      <c r="G297" s="45" t="s">
        <v>27</v>
      </c>
      <c r="H297" s="31">
        <v>41933</v>
      </c>
      <c r="I297" s="45" t="s">
        <v>28</v>
      </c>
      <c r="J297" s="45" t="s">
        <v>103</v>
      </c>
      <c r="K297" s="45">
        <v>1</v>
      </c>
      <c r="L297" s="69">
        <v>11.111111111111111</v>
      </c>
      <c r="M297" s="45" t="s">
        <v>13</v>
      </c>
      <c r="N297" s="35" t="s">
        <v>112</v>
      </c>
      <c r="O297" s="125" t="s">
        <v>20</v>
      </c>
    </row>
    <row r="298" spans="1:207" s="36" customFormat="1" ht="12.75" x14ac:dyDescent="0.2">
      <c r="A298" s="39"/>
      <c r="B298" s="40"/>
      <c r="C298" s="41"/>
      <c r="D298" s="24">
        <f>SUM(D237:D297)</f>
        <v>0</v>
      </c>
      <c r="E298" s="24">
        <f>SUM(E237:E297)</f>
        <v>230</v>
      </c>
      <c r="F298" s="79"/>
      <c r="G298" s="41"/>
      <c r="H298" s="43"/>
      <c r="I298" s="43"/>
      <c r="J298" s="41"/>
      <c r="K298" s="41"/>
      <c r="L298" s="78"/>
      <c r="M298" s="41"/>
      <c r="N298" s="42"/>
      <c r="O298" s="41"/>
    </row>
    <row r="299" spans="1:207" s="4" customFormat="1" ht="12.75" customHeight="1" x14ac:dyDescent="0.2">
      <c r="A299" s="39"/>
      <c r="B299" s="40"/>
      <c r="C299" s="41"/>
      <c r="D299" s="41"/>
      <c r="E299" s="41"/>
      <c r="F299" s="79"/>
      <c r="G299" s="41"/>
      <c r="H299" s="43"/>
      <c r="I299" s="43"/>
      <c r="J299" s="41"/>
      <c r="K299" s="41"/>
      <c r="L299" s="78"/>
      <c r="M299" s="41"/>
      <c r="N299" s="133"/>
      <c r="O299" s="41"/>
    </row>
    <row r="300" spans="1:207" s="4" customFormat="1" ht="12.75" customHeight="1" x14ac:dyDescent="0.2">
      <c r="A300" s="39"/>
      <c r="B300" s="40"/>
      <c r="C300" s="41"/>
      <c r="D300" s="41"/>
      <c r="E300" s="41"/>
      <c r="F300" s="79"/>
      <c r="G300" s="41"/>
      <c r="H300" s="43"/>
      <c r="I300" s="43"/>
      <c r="J300" s="41"/>
      <c r="K300" s="41"/>
      <c r="L300" s="78"/>
      <c r="M300" s="41"/>
      <c r="N300" s="133"/>
      <c r="O300" s="41"/>
    </row>
    <row r="301" spans="1:207" ht="12.75" customHeight="1" x14ac:dyDescent="0.25">
      <c r="A301" s="13"/>
      <c r="B301" s="18" t="s">
        <v>381</v>
      </c>
      <c r="C301" s="148" t="s">
        <v>298</v>
      </c>
      <c r="D301" s="151"/>
      <c r="E301" s="151"/>
      <c r="F301" s="151"/>
      <c r="G301" s="151"/>
      <c r="H301" s="151"/>
      <c r="I301" s="149"/>
      <c r="J301" s="107"/>
      <c r="K301" s="113"/>
      <c r="L301" s="44"/>
      <c r="M301" s="113"/>
      <c r="O301" s="114"/>
    </row>
    <row r="302" spans="1:207" s="4" customFormat="1" ht="12.75" x14ac:dyDescent="0.2">
      <c r="A302" s="39"/>
      <c r="B302" s="40"/>
      <c r="C302" s="41"/>
      <c r="D302" s="41"/>
      <c r="E302" s="41"/>
      <c r="F302" s="79"/>
      <c r="G302" s="41"/>
      <c r="H302" s="41"/>
      <c r="I302" s="41"/>
      <c r="J302" s="47"/>
      <c r="K302" s="41"/>
      <c r="L302" s="78"/>
      <c r="M302" s="41"/>
      <c r="N302" s="133"/>
      <c r="O302" s="41"/>
    </row>
    <row r="303" spans="1:207" s="4" customFormat="1" ht="12.75" customHeight="1" x14ac:dyDescent="0.2">
      <c r="A303" s="19"/>
      <c r="B303" s="20"/>
      <c r="C303" s="21"/>
      <c r="D303" s="24" t="s">
        <v>3</v>
      </c>
      <c r="E303" s="24"/>
      <c r="F303" s="27"/>
      <c r="G303" s="24"/>
      <c r="H303" s="23"/>
      <c r="I303" s="24"/>
      <c r="J303" s="24"/>
      <c r="K303" s="24"/>
      <c r="L303" s="73"/>
      <c r="M303" s="24"/>
      <c r="N303" s="22"/>
      <c r="O303" s="24"/>
    </row>
    <row r="304" spans="1:207" ht="25.5" customHeight="1" x14ac:dyDescent="0.2">
      <c r="A304" s="22" t="s">
        <v>406</v>
      </c>
      <c r="B304" s="20" t="s">
        <v>4</v>
      </c>
      <c r="C304" s="25" t="s">
        <v>407</v>
      </c>
      <c r="D304" s="27" t="s">
        <v>5</v>
      </c>
      <c r="E304" s="27" t="s">
        <v>6</v>
      </c>
      <c r="F304" s="27" t="s">
        <v>686</v>
      </c>
      <c r="G304" s="27" t="s">
        <v>7</v>
      </c>
      <c r="H304" s="26" t="s">
        <v>8</v>
      </c>
      <c r="I304" s="27" t="s">
        <v>408</v>
      </c>
      <c r="J304" s="27" t="s">
        <v>687</v>
      </c>
      <c r="K304" s="27" t="s">
        <v>688</v>
      </c>
      <c r="L304" s="27" t="s">
        <v>409</v>
      </c>
      <c r="M304" s="27" t="s">
        <v>410</v>
      </c>
      <c r="N304" s="22" t="s">
        <v>411</v>
      </c>
      <c r="O304" s="134" t="s">
        <v>9</v>
      </c>
    </row>
    <row r="305" spans="1:207" ht="25.5" customHeight="1" x14ac:dyDescent="0.2">
      <c r="A305" s="28">
        <v>619400</v>
      </c>
      <c r="B305" s="131" t="s">
        <v>382</v>
      </c>
      <c r="C305" s="33">
        <v>0.03</v>
      </c>
      <c r="D305" s="33">
        <v>2</v>
      </c>
      <c r="E305" s="33">
        <v>0</v>
      </c>
      <c r="F305" s="45" t="s">
        <v>437</v>
      </c>
      <c r="G305" s="33" t="s">
        <v>11</v>
      </c>
      <c r="H305" s="46">
        <v>41297</v>
      </c>
      <c r="I305" s="46">
        <v>41358</v>
      </c>
      <c r="J305" s="38" t="s">
        <v>51</v>
      </c>
      <c r="K305" s="33">
        <v>2</v>
      </c>
      <c r="L305" s="69">
        <v>66.666666666666671</v>
      </c>
      <c r="M305" s="33" t="s">
        <v>13</v>
      </c>
      <c r="N305" s="35" t="s">
        <v>85</v>
      </c>
      <c r="O305" s="33" t="s">
        <v>58</v>
      </c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F305" s="36"/>
      <c r="AG305" s="36"/>
      <c r="AH305" s="36"/>
      <c r="AI305" s="36"/>
      <c r="AJ305" s="36"/>
      <c r="AK305" s="36"/>
      <c r="AL305" s="36"/>
      <c r="AM305" s="36"/>
      <c r="AN305" s="36"/>
      <c r="AO305" s="36"/>
      <c r="AP305" s="36"/>
      <c r="AQ305" s="36"/>
      <c r="AR305" s="36"/>
      <c r="AS305" s="36"/>
      <c r="AT305" s="36"/>
      <c r="AU305" s="36"/>
      <c r="AV305" s="36"/>
      <c r="AW305" s="36"/>
      <c r="AX305" s="36"/>
      <c r="AY305" s="36"/>
      <c r="AZ305" s="36"/>
      <c r="BA305" s="36"/>
      <c r="BB305" s="36"/>
      <c r="BC305" s="36"/>
      <c r="BD305" s="36"/>
      <c r="BE305" s="36"/>
      <c r="BF305" s="36"/>
      <c r="BG305" s="36"/>
      <c r="BH305" s="36"/>
      <c r="BI305" s="36"/>
      <c r="BJ305" s="36"/>
      <c r="BK305" s="36"/>
      <c r="BL305" s="36"/>
      <c r="BM305" s="36"/>
      <c r="BN305" s="36"/>
      <c r="BO305" s="36"/>
      <c r="BP305" s="36"/>
      <c r="BQ305" s="36"/>
      <c r="BR305" s="36"/>
      <c r="BS305" s="36"/>
      <c r="BT305" s="36"/>
      <c r="BU305" s="36"/>
      <c r="BV305" s="36"/>
      <c r="BW305" s="36"/>
      <c r="BX305" s="36"/>
      <c r="BY305" s="36"/>
      <c r="BZ305" s="36"/>
      <c r="CA305" s="36"/>
      <c r="CB305" s="36"/>
      <c r="CC305" s="36"/>
      <c r="CD305" s="36"/>
      <c r="CE305" s="36"/>
      <c r="CF305" s="36"/>
      <c r="CG305" s="36"/>
      <c r="CH305" s="36"/>
      <c r="CI305" s="36"/>
      <c r="CJ305" s="36"/>
      <c r="CK305" s="36"/>
      <c r="CL305" s="36"/>
      <c r="CM305" s="36"/>
      <c r="CN305" s="36"/>
      <c r="CO305" s="36"/>
      <c r="CP305" s="36"/>
      <c r="CQ305" s="36"/>
      <c r="CR305" s="36"/>
      <c r="CS305" s="36"/>
      <c r="CT305" s="36"/>
      <c r="CU305" s="36"/>
      <c r="CV305" s="36"/>
      <c r="CW305" s="36"/>
      <c r="CX305" s="36"/>
      <c r="CY305" s="36"/>
      <c r="CZ305" s="36"/>
      <c r="DA305" s="36"/>
      <c r="DB305" s="36"/>
      <c r="DC305" s="36"/>
      <c r="DD305" s="36"/>
      <c r="DE305" s="36"/>
      <c r="DF305" s="36"/>
      <c r="DG305" s="36"/>
      <c r="DH305" s="36"/>
      <c r="DI305" s="36"/>
      <c r="DJ305" s="36"/>
      <c r="DK305" s="36"/>
      <c r="DL305" s="36"/>
      <c r="DM305" s="36"/>
      <c r="DN305" s="36"/>
      <c r="DO305" s="36"/>
      <c r="DP305" s="36"/>
      <c r="DQ305" s="36"/>
      <c r="DR305" s="36"/>
      <c r="DS305" s="36"/>
      <c r="DT305" s="36"/>
      <c r="DU305" s="36"/>
      <c r="DV305" s="36"/>
      <c r="DW305" s="36"/>
      <c r="DX305" s="36"/>
      <c r="DY305" s="36"/>
      <c r="DZ305" s="36"/>
      <c r="EA305" s="36"/>
      <c r="EB305" s="36"/>
      <c r="EC305" s="36"/>
      <c r="ED305" s="36"/>
      <c r="EE305" s="36"/>
      <c r="EF305" s="36"/>
      <c r="EG305" s="36"/>
      <c r="EH305" s="36"/>
      <c r="EI305" s="36"/>
      <c r="EJ305" s="36"/>
      <c r="EK305" s="36"/>
      <c r="EL305" s="36"/>
      <c r="EM305" s="36"/>
      <c r="EN305" s="36"/>
      <c r="EO305" s="36"/>
      <c r="EP305" s="36"/>
      <c r="EQ305" s="36"/>
      <c r="ER305" s="36"/>
      <c r="ES305" s="36"/>
      <c r="ET305" s="36"/>
      <c r="EU305" s="36"/>
      <c r="EV305" s="36"/>
      <c r="EW305" s="36"/>
      <c r="EX305" s="36"/>
      <c r="EY305" s="36"/>
      <c r="EZ305" s="36"/>
      <c r="FA305" s="36"/>
      <c r="FB305" s="36"/>
      <c r="FC305" s="36"/>
      <c r="FD305" s="36"/>
      <c r="FE305" s="36"/>
      <c r="FF305" s="36"/>
      <c r="FG305" s="36"/>
      <c r="FH305" s="36"/>
      <c r="FI305" s="36"/>
      <c r="FJ305" s="36"/>
      <c r="FK305" s="36"/>
      <c r="FL305" s="36"/>
      <c r="FM305" s="36"/>
      <c r="FN305" s="36"/>
      <c r="FO305" s="36"/>
      <c r="FP305" s="36"/>
      <c r="FQ305" s="36"/>
      <c r="FR305" s="36"/>
      <c r="FS305" s="36"/>
      <c r="FT305" s="36"/>
      <c r="FU305" s="36"/>
      <c r="FV305" s="36"/>
      <c r="FW305" s="36"/>
      <c r="FX305" s="36"/>
      <c r="FY305" s="36"/>
      <c r="FZ305" s="36"/>
      <c r="GA305" s="36"/>
      <c r="GB305" s="36"/>
      <c r="GC305" s="36"/>
      <c r="GD305" s="36"/>
      <c r="GE305" s="36"/>
      <c r="GF305" s="36"/>
      <c r="GG305" s="36"/>
      <c r="GH305" s="36"/>
      <c r="GI305" s="36"/>
      <c r="GJ305" s="36"/>
      <c r="GK305" s="36"/>
      <c r="GL305" s="36"/>
      <c r="GM305" s="36"/>
      <c r="GN305" s="36"/>
      <c r="GO305" s="36"/>
      <c r="GP305" s="36"/>
      <c r="GQ305" s="36"/>
      <c r="GR305" s="36"/>
      <c r="GS305" s="36"/>
      <c r="GT305" s="36"/>
      <c r="GU305" s="36"/>
      <c r="GV305" s="36"/>
      <c r="GW305" s="36"/>
      <c r="GX305" s="36"/>
      <c r="GY305" s="36"/>
    </row>
    <row r="306" spans="1:207" ht="25.5" customHeight="1" x14ac:dyDescent="0.2">
      <c r="A306" s="28">
        <v>638800</v>
      </c>
      <c r="B306" s="131" t="s">
        <v>556</v>
      </c>
      <c r="C306" s="29">
        <v>0.13</v>
      </c>
      <c r="D306" s="45">
        <v>2</v>
      </c>
      <c r="E306" s="45">
        <v>0</v>
      </c>
      <c r="F306" s="120" t="s">
        <v>385</v>
      </c>
      <c r="G306" s="45" t="s">
        <v>11</v>
      </c>
      <c r="H306" s="31">
        <v>41891</v>
      </c>
      <c r="I306" s="32">
        <v>42051</v>
      </c>
      <c r="J306" s="45" t="s">
        <v>76</v>
      </c>
      <c r="K306" s="45">
        <v>2</v>
      </c>
      <c r="L306" s="69">
        <v>15.384615384615383</v>
      </c>
      <c r="M306" s="45" t="s">
        <v>13</v>
      </c>
      <c r="N306" s="35" t="s">
        <v>54</v>
      </c>
      <c r="O306" s="125" t="s">
        <v>43</v>
      </c>
    </row>
    <row r="307" spans="1:207" ht="25.5" customHeight="1" x14ac:dyDescent="0.2">
      <c r="A307" s="28">
        <v>639700</v>
      </c>
      <c r="B307" s="131" t="s">
        <v>505</v>
      </c>
      <c r="C307" s="29">
        <v>0.03</v>
      </c>
      <c r="D307" s="45">
        <v>3</v>
      </c>
      <c r="E307" s="45">
        <v>0</v>
      </c>
      <c r="F307" s="45" t="s">
        <v>384</v>
      </c>
      <c r="G307" s="45" t="s">
        <v>11</v>
      </c>
      <c r="H307" s="31">
        <v>41906</v>
      </c>
      <c r="I307" s="32">
        <v>41978</v>
      </c>
      <c r="J307" s="45" t="s">
        <v>96</v>
      </c>
      <c r="K307" s="45">
        <v>3</v>
      </c>
      <c r="L307" s="69">
        <v>100</v>
      </c>
      <c r="M307" s="45" t="s">
        <v>13</v>
      </c>
      <c r="N307" s="35" t="s">
        <v>34</v>
      </c>
      <c r="O307" s="33" t="s">
        <v>15</v>
      </c>
    </row>
    <row r="308" spans="1:207" ht="25.5" customHeight="1" x14ac:dyDescent="0.2">
      <c r="A308" s="28">
        <v>606700</v>
      </c>
      <c r="B308" s="131" t="s">
        <v>383</v>
      </c>
      <c r="C308" s="33">
        <v>0.19</v>
      </c>
      <c r="D308" s="33">
        <v>6</v>
      </c>
      <c r="E308" s="33">
        <v>0</v>
      </c>
      <c r="F308" s="45" t="s">
        <v>436</v>
      </c>
      <c r="G308" s="33" t="s">
        <v>11</v>
      </c>
      <c r="H308" s="34">
        <v>40822</v>
      </c>
      <c r="I308" s="34">
        <v>41565</v>
      </c>
      <c r="J308" s="33" t="s">
        <v>76</v>
      </c>
      <c r="K308" s="33">
        <v>6</v>
      </c>
      <c r="L308" s="69">
        <v>31.578947368421051</v>
      </c>
      <c r="M308" s="33" t="s">
        <v>13</v>
      </c>
      <c r="N308" s="35" t="s">
        <v>78</v>
      </c>
      <c r="O308" s="33" t="s">
        <v>15</v>
      </c>
    </row>
    <row r="309" spans="1:207" ht="12.75" customHeight="1" x14ac:dyDescent="0.25">
      <c r="A309" s="39"/>
      <c r="B309" s="40"/>
      <c r="C309" s="65"/>
      <c r="D309" s="24">
        <f>SUM(D305:D308)</f>
        <v>13</v>
      </c>
      <c r="E309" s="24">
        <f>SUM(E305:E308)</f>
        <v>0</v>
      </c>
      <c r="F309" s="127"/>
      <c r="G309" s="65"/>
      <c r="H309" s="66"/>
      <c r="I309" s="43"/>
      <c r="J309" s="41"/>
      <c r="K309" s="41"/>
      <c r="L309" s="78"/>
      <c r="M309" s="41"/>
      <c r="O309" s="41"/>
    </row>
    <row r="310" spans="1:207" ht="12.75" customHeight="1" x14ac:dyDescent="0.25">
      <c r="A310" s="39"/>
      <c r="B310" s="40"/>
      <c r="C310" s="41"/>
      <c r="D310" s="41"/>
      <c r="E310" s="41"/>
      <c r="F310" s="79"/>
      <c r="G310" s="41"/>
      <c r="H310" s="43"/>
      <c r="I310" s="43"/>
      <c r="J310" s="41"/>
      <c r="K310" s="41"/>
      <c r="L310" s="78"/>
      <c r="M310" s="41"/>
      <c r="O310" s="41"/>
    </row>
    <row r="311" spans="1:207" ht="12.75" customHeight="1" x14ac:dyDescent="0.25">
      <c r="A311" s="13"/>
      <c r="B311" s="18" t="s">
        <v>381</v>
      </c>
      <c r="C311" s="148" t="s">
        <v>300</v>
      </c>
      <c r="D311" s="148"/>
      <c r="E311" s="148"/>
      <c r="F311" s="148"/>
      <c r="G311" s="148"/>
      <c r="H311" s="148"/>
      <c r="I311" s="149"/>
      <c r="J311" s="149"/>
      <c r="K311" s="113"/>
      <c r="L311" s="44"/>
      <c r="M311" s="113"/>
      <c r="O311" s="114"/>
    </row>
    <row r="312" spans="1:207" s="4" customFormat="1" ht="12.75" x14ac:dyDescent="0.2">
      <c r="A312" s="39"/>
      <c r="B312" s="40"/>
      <c r="C312" s="41"/>
      <c r="D312" s="41"/>
      <c r="E312" s="41"/>
      <c r="F312" s="79"/>
      <c r="G312" s="41"/>
      <c r="H312" s="41"/>
      <c r="I312" s="41"/>
      <c r="J312" s="47"/>
      <c r="K312" s="41"/>
      <c r="L312" s="78"/>
      <c r="M312" s="41"/>
      <c r="N312" s="133"/>
      <c r="O312" s="41"/>
    </row>
    <row r="313" spans="1:207" s="4" customFormat="1" ht="12.75" customHeight="1" x14ac:dyDescent="0.2">
      <c r="A313" s="19"/>
      <c r="B313" s="20"/>
      <c r="C313" s="21"/>
      <c r="D313" s="24" t="s">
        <v>3</v>
      </c>
      <c r="E313" s="24"/>
      <c r="F313" s="27"/>
      <c r="G313" s="24"/>
      <c r="H313" s="23"/>
      <c r="I313" s="24"/>
      <c r="J313" s="24"/>
      <c r="K313" s="24"/>
      <c r="L313" s="73"/>
      <c r="M313" s="24"/>
      <c r="N313" s="22"/>
      <c r="O313" s="24"/>
    </row>
    <row r="314" spans="1:207" ht="25.5" customHeight="1" x14ac:dyDescent="0.2">
      <c r="A314" s="22" t="s">
        <v>406</v>
      </c>
      <c r="B314" s="20" t="s">
        <v>4</v>
      </c>
      <c r="C314" s="25" t="s">
        <v>407</v>
      </c>
      <c r="D314" s="27" t="s">
        <v>5</v>
      </c>
      <c r="E314" s="27" t="s">
        <v>6</v>
      </c>
      <c r="F314" s="27" t="s">
        <v>686</v>
      </c>
      <c r="G314" s="27" t="s">
        <v>7</v>
      </c>
      <c r="H314" s="26" t="s">
        <v>8</v>
      </c>
      <c r="I314" s="27" t="s">
        <v>408</v>
      </c>
      <c r="J314" s="27" t="s">
        <v>687</v>
      </c>
      <c r="K314" s="27" t="s">
        <v>688</v>
      </c>
      <c r="L314" s="27" t="s">
        <v>409</v>
      </c>
      <c r="M314" s="27" t="s">
        <v>410</v>
      </c>
      <c r="N314" s="22" t="s">
        <v>411</v>
      </c>
      <c r="O314" s="134" t="s">
        <v>9</v>
      </c>
    </row>
    <row r="315" spans="1:207" ht="25.5" customHeight="1" x14ac:dyDescent="0.2">
      <c r="A315" s="35">
        <v>641100</v>
      </c>
      <c r="B315" s="131" t="s">
        <v>540</v>
      </c>
      <c r="C315" s="29">
        <v>0.05</v>
      </c>
      <c r="D315" s="45">
        <v>0</v>
      </c>
      <c r="E315" s="45">
        <v>2</v>
      </c>
      <c r="F315" s="120" t="s">
        <v>395</v>
      </c>
      <c r="G315" s="45" t="s">
        <v>27</v>
      </c>
      <c r="H315" s="31">
        <v>41969</v>
      </c>
      <c r="I315" s="45" t="s">
        <v>28</v>
      </c>
      <c r="J315" s="45" t="s">
        <v>124</v>
      </c>
      <c r="K315" s="45">
        <v>2</v>
      </c>
      <c r="L315" s="69">
        <v>40</v>
      </c>
      <c r="M315" s="45" t="s">
        <v>13</v>
      </c>
      <c r="N315" s="35" t="s">
        <v>239</v>
      </c>
      <c r="O315" s="125" t="s">
        <v>38</v>
      </c>
    </row>
    <row r="316" spans="1:207" ht="25.5" customHeight="1" x14ac:dyDescent="0.2">
      <c r="A316" s="28">
        <v>612200</v>
      </c>
      <c r="B316" s="131" t="s">
        <v>388</v>
      </c>
      <c r="C316" s="33">
        <v>0.05</v>
      </c>
      <c r="D316" s="33">
        <v>0</v>
      </c>
      <c r="E316" s="33">
        <v>1</v>
      </c>
      <c r="F316" s="45" t="s">
        <v>434</v>
      </c>
      <c r="G316" s="33" t="s">
        <v>27</v>
      </c>
      <c r="H316" s="46">
        <v>41117</v>
      </c>
      <c r="I316" s="34" t="s">
        <v>28</v>
      </c>
      <c r="J316" s="38" t="s">
        <v>67</v>
      </c>
      <c r="K316" s="33">
        <v>1</v>
      </c>
      <c r="L316" s="69">
        <v>20</v>
      </c>
      <c r="M316" s="33" t="s">
        <v>13</v>
      </c>
      <c r="N316" s="35" t="s">
        <v>64</v>
      </c>
      <c r="O316" s="125" t="s">
        <v>15</v>
      </c>
    </row>
    <row r="317" spans="1:207" ht="25.5" customHeight="1" x14ac:dyDescent="0.2">
      <c r="A317" s="35">
        <v>632700</v>
      </c>
      <c r="B317" s="131" t="s">
        <v>508</v>
      </c>
      <c r="C317" s="29">
        <v>0.03</v>
      </c>
      <c r="D317" s="45">
        <v>0</v>
      </c>
      <c r="E317" s="45">
        <v>4</v>
      </c>
      <c r="F317" s="118" t="s">
        <v>394</v>
      </c>
      <c r="G317" s="45" t="s">
        <v>27</v>
      </c>
      <c r="H317" s="31">
        <v>41612</v>
      </c>
      <c r="I317" s="45" t="s">
        <v>28</v>
      </c>
      <c r="J317" s="45" t="s">
        <v>67</v>
      </c>
      <c r="K317" s="45">
        <v>4</v>
      </c>
      <c r="L317" s="69">
        <v>133.33333333333334</v>
      </c>
      <c r="M317" s="45" t="s">
        <v>13</v>
      </c>
      <c r="N317" s="35" t="s">
        <v>64</v>
      </c>
      <c r="O317" s="125" t="s">
        <v>15</v>
      </c>
    </row>
    <row r="318" spans="1:207" ht="25.5" customHeight="1" x14ac:dyDescent="0.2">
      <c r="A318" s="28">
        <v>625400</v>
      </c>
      <c r="B318" s="131" t="s">
        <v>539</v>
      </c>
      <c r="C318" s="29">
        <v>0.02</v>
      </c>
      <c r="D318" s="45">
        <v>0</v>
      </c>
      <c r="E318" s="45">
        <v>4</v>
      </c>
      <c r="F318" s="118" t="s">
        <v>396</v>
      </c>
      <c r="G318" s="33" t="s">
        <v>27</v>
      </c>
      <c r="H318" s="31">
        <v>41403</v>
      </c>
      <c r="I318" s="34" t="s">
        <v>28</v>
      </c>
      <c r="J318" s="45" t="s">
        <v>124</v>
      </c>
      <c r="K318" s="45">
        <v>4</v>
      </c>
      <c r="L318" s="69">
        <v>200</v>
      </c>
      <c r="M318" s="45" t="s">
        <v>13</v>
      </c>
      <c r="N318" s="35" t="s">
        <v>64</v>
      </c>
      <c r="O318" s="125" t="s">
        <v>15</v>
      </c>
    </row>
    <row r="319" spans="1:207" ht="25.5" customHeight="1" x14ac:dyDescent="0.2">
      <c r="A319" s="28">
        <v>622300</v>
      </c>
      <c r="B319" s="131" t="s">
        <v>401</v>
      </c>
      <c r="C319" s="29">
        <v>0.03</v>
      </c>
      <c r="D319" s="45">
        <v>0</v>
      </c>
      <c r="E319" s="45">
        <v>4</v>
      </c>
      <c r="F319" s="45" t="s">
        <v>432</v>
      </c>
      <c r="G319" s="45" t="s">
        <v>27</v>
      </c>
      <c r="H319" s="32">
        <v>41340</v>
      </c>
      <c r="I319" s="45" t="s">
        <v>28</v>
      </c>
      <c r="J319" s="45" t="s">
        <v>402</v>
      </c>
      <c r="K319" s="45">
        <v>4</v>
      </c>
      <c r="L319" s="69">
        <v>133.33333333333334</v>
      </c>
      <c r="M319" s="45" t="s">
        <v>13</v>
      </c>
      <c r="N319" s="35" t="s">
        <v>64</v>
      </c>
      <c r="O319" s="125" t="s">
        <v>15</v>
      </c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F319" s="36"/>
      <c r="AG319" s="36"/>
      <c r="AH319" s="36"/>
      <c r="AI319" s="36"/>
      <c r="AJ319" s="36"/>
      <c r="AK319" s="36"/>
      <c r="AL319" s="36"/>
      <c r="AM319" s="36"/>
      <c r="AN319" s="36"/>
      <c r="AO319" s="36"/>
      <c r="AP319" s="36"/>
      <c r="AQ319" s="36"/>
      <c r="AR319" s="36"/>
      <c r="AS319" s="36"/>
      <c r="AT319" s="36"/>
      <c r="AU319" s="36"/>
      <c r="AV319" s="36"/>
      <c r="AW319" s="36"/>
      <c r="AX319" s="36"/>
      <c r="AY319" s="36"/>
      <c r="AZ319" s="36"/>
      <c r="BA319" s="36"/>
      <c r="BB319" s="36"/>
      <c r="BC319" s="36"/>
      <c r="BD319" s="36"/>
      <c r="BE319" s="36"/>
      <c r="BF319" s="36"/>
      <c r="BG319" s="36"/>
      <c r="BH319" s="36"/>
      <c r="BI319" s="36"/>
      <c r="BJ319" s="36"/>
      <c r="BK319" s="36"/>
      <c r="BL319" s="36"/>
      <c r="BM319" s="36"/>
      <c r="BN319" s="36"/>
      <c r="BO319" s="36"/>
      <c r="BP319" s="36"/>
      <c r="BQ319" s="36"/>
      <c r="BR319" s="36"/>
      <c r="BS319" s="36"/>
      <c r="BT319" s="36"/>
      <c r="BU319" s="36"/>
      <c r="BV319" s="36"/>
      <c r="BW319" s="36"/>
      <c r="BX319" s="36"/>
      <c r="BY319" s="36"/>
      <c r="BZ319" s="36"/>
      <c r="CA319" s="36"/>
      <c r="CB319" s="36"/>
      <c r="CC319" s="36"/>
      <c r="CD319" s="36"/>
      <c r="CE319" s="36"/>
      <c r="CF319" s="36"/>
      <c r="CG319" s="36"/>
      <c r="CH319" s="36"/>
      <c r="CI319" s="36"/>
      <c r="CJ319" s="36"/>
      <c r="CK319" s="36"/>
      <c r="CL319" s="36"/>
      <c r="CM319" s="36"/>
      <c r="CN319" s="36"/>
      <c r="CO319" s="36"/>
      <c r="CP319" s="36"/>
      <c r="CQ319" s="36"/>
      <c r="CR319" s="36"/>
      <c r="CS319" s="36"/>
      <c r="CT319" s="36"/>
      <c r="CU319" s="36"/>
      <c r="CV319" s="36"/>
      <c r="CW319" s="36"/>
      <c r="CX319" s="36"/>
      <c r="CY319" s="36"/>
      <c r="CZ319" s="36"/>
      <c r="DA319" s="36"/>
      <c r="DB319" s="36"/>
      <c r="DC319" s="36"/>
      <c r="DD319" s="36"/>
      <c r="DE319" s="36"/>
      <c r="DF319" s="36"/>
      <c r="DG319" s="36"/>
      <c r="DH319" s="36"/>
      <c r="DI319" s="36"/>
      <c r="DJ319" s="36"/>
      <c r="DK319" s="36"/>
      <c r="DL319" s="36"/>
      <c r="DM319" s="36"/>
      <c r="DN319" s="36"/>
      <c r="DO319" s="36"/>
      <c r="DP319" s="36"/>
      <c r="DQ319" s="36"/>
      <c r="DR319" s="36"/>
      <c r="DS319" s="36"/>
      <c r="DT319" s="36"/>
      <c r="DU319" s="36"/>
      <c r="DV319" s="36"/>
      <c r="DW319" s="36"/>
      <c r="DX319" s="36"/>
      <c r="DY319" s="36"/>
      <c r="DZ319" s="36"/>
      <c r="EA319" s="36"/>
      <c r="EB319" s="36"/>
      <c r="EC319" s="36"/>
      <c r="ED319" s="36"/>
      <c r="EE319" s="36"/>
      <c r="EF319" s="36"/>
      <c r="EG319" s="36"/>
      <c r="EH319" s="36"/>
      <c r="EI319" s="36"/>
      <c r="EJ319" s="36"/>
      <c r="EK319" s="36"/>
      <c r="EL319" s="36"/>
      <c r="EM319" s="36"/>
      <c r="EN319" s="36"/>
      <c r="EO319" s="36"/>
      <c r="EP319" s="36"/>
      <c r="EQ319" s="36"/>
      <c r="ER319" s="36"/>
      <c r="ES319" s="36"/>
      <c r="ET319" s="36"/>
      <c r="EU319" s="36"/>
      <c r="EV319" s="36"/>
      <c r="EW319" s="36"/>
      <c r="EX319" s="36"/>
      <c r="EY319" s="36"/>
      <c r="EZ319" s="36"/>
      <c r="FA319" s="36"/>
      <c r="FB319" s="36"/>
      <c r="FC319" s="36"/>
      <c r="FD319" s="36"/>
      <c r="FE319" s="36"/>
      <c r="FF319" s="36"/>
      <c r="FG319" s="36"/>
      <c r="FH319" s="36"/>
      <c r="FI319" s="36"/>
      <c r="FJ319" s="36"/>
      <c r="FK319" s="36"/>
      <c r="FL319" s="36"/>
      <c r="FM319" s="36"/>
      <c r="FN319" s="36"/>
      <c r="FO319" s="36"/>
      <c r="FP319" s="36"/>
      <c r="FQ319" s="36"/>
      <c r="FR319" s="36"/>
      <c r="FS319" s="36"/>
      <c r="FT319" s="36"/>
      <c r="FU319" s="36"/>
      <c r="FV319" s="36"/>
      <c r="FW319" s="36"/>
      <c r="FX319" s="36"/>
      <c r="FY319" s="36"/>
      <c r="FZ319" s="36"/>
      <c r="GA319" s="36"/>
      <c r="GB319" s="36"/>
      <c r="GC319" s="36"/>
      <c r="GD319" s="36"/>
      <c r="GE319" s="36"/>
      <c r="GF319" s="36"/>
      <c r="GG319" s="36"/>
      <c r="GH319" s="36"/>
      <c r="GI319" s="36"/>
      <c r="GJ319" s="36"/>
      <c r="GK319" s="36"/>
      <c r="GL319" s="36"/>
      <c r="GM319" s="36"/>
      <c r="GN319" s="36"/>
      <c r="GO319" s="36"/>
      <c r="GP319" s="36"/>
      <c r="GQ319" s="36"/>
      <c r="GR319" s="36"/>
      <c r="GS319" s="36"/>
      <c r="GT319" s="36"/>
      <c r="GU319" s="36"/>
      <c r="GV319" s="36"/>
      <c r="GW319" s="36"/>
      <c r="GX319" s="36"/>
      <c r="GY319" s="36"/>
    </row>
    <row r="320" spans="1:207" ht="25.5" customHeight="1" x14ac:dyDescent="0.2">
      <c r="A320" s="28">
        <v>609300</v>
      </c>
      <c r="B320" s="131" t="s">
        <v>397</v>
      </c>
      <c r="C320" s="33">
        <v>0.12</v>
      </c>
      <c r="D320" s="33">
        <v>0</v>
      </c>
      <c r="E320" s="33">
        <v>9</v>
      </c>
      <c r="F320" s="79" t="s">
        <v>416</v>
      </c>
      <c r="G320" s="33" t="s">
        <v>27</v>
      </c>
      <c r="H320" s="43">
        <v>40946</v>
      </c>
      <c r="I320" s="34" t="s">
        <v>28</v>
      </c>
      <c r="J320" s="33" t="s">
        <v>398</v>
      </c>
      <c r="K320" s="33">
        <v>9</v>
      </c>
      <c r="L320" s="69">
        <v>75</v>
      </c>
      <c r="M320" s="33" t="s">
        <v>13</v>
      </c>
      <c r="N320" s="35" t="s">
        <v>37</v>
      </c>
      <c r="O320" s="33" t="s">
        <v>38</v>
      </c>
    </row>
    <row r="321" spans="1:207" ht="25.5" customHeight="1" x14ac:dyDescent="0.2">
      <c r="A321" s="28">
        <v>611900</v>
      </c>
      <c r="B321" s="131" t="s">
        <v>387</v>
      </c>
      <c r="C321" s="33">
        <v>7.0000000000000007E-2</v>
      </c>
      <c r="D321" s="33">
        <v>0</v>
      </c>
      <c r="E321" s="33">
        <v>1</v>
      </c>
      <c r="F321" s="45" t="s">
        <v>435</v>
      </c>
      <c r="G321" s="33" t="s">
        <v>27</v>
      </c>
      <c r="H321" s="46">
        <v>41072</v>
      </c>
      <c r="I321" s="34" t="s">
        <v>28</v>
      </c>
      <c r="J321" s="38" t="s">
        <v>76</v>
      </c>
      <c r="K321" s="33">
        <v>1</v>
      </c>
      <c r="L321" s="69">
        <v>14.285714285714285</v>
      </c>
      <c r="M321" s="33" t="s">
        <v>13</v>
      </c>
      <c r="N321" s="35" t="s">
        <v>101</v>
      </c>
      <c r="O321" s="33" t="s">
        <v>38</v>
      </c>
    </row>
    <row r="322" spans="1:207" s="36" customFormat="1" ht="25.5" customHeight="1" x14ac:dyDescent="0.2">
      <c r="A322" s="28">
        <v>634100</v>
      </c>
      <c r="B322" s="131" t="s">
        <v>536</v>
      </c>
      <c r="C322" s="29">
        <v>0.01</v>
      </c>
      <c r="D322" s="45">
        <v>0</v>
      </c>
      <c r="E322" s="45">
        <v>2</v>
      </c>
      <c r="F322" s="45" t="s">
        <v>403</v>
      </c>
      <c r="G322" s="45" t="s">
        <v>27</v>
      </c>
      <c r="H322" s="31">
        <v>41676</v>
      </c>
      <c r="I322" s="45" t="s">
        <v>28</v>
      </c>
      <c r="J322" s="45" t="s">
        <v>63</v>
      </c>
      <c r="K322" s="45">
        <v>2</v>
      </c>
      <c r="L322" s="69">
        <v>200</v>
      </c>
      <c r="M322" s="45" t="s">
        <v>13</v>
      </c>
      <c r="N322" s="35" t="s">
        <v>30</v>
      </c>
      <c r="O322" s="125" t="s">
        <v>15</v>
      </c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  <c r="BH322" s="8"/>
      <c r="BI322" s="8"/>
      <c r="BJ322" s="8"/>
      <c r="BK322" s="8"/>
      <c r="BL322" s="8"/>
      <c r="BM322" s="8"/>
      <c r="BN322" s="8"/>
      <c r="BO322" s="8"/>
      <c r="BP322" s="8"/>
      <c r="BQ322" s="8"/>
      <c r="BR322" s="8"/>
      <c r="BS322" s="8"/>
      <c r="BT322" s="8"/>
      <c r="BU322" s="8"/>
      <c r="BV322" s="8"/>
      <c r="BW322" s="8"/>
      <c r="BX322" s="8"/>
      <c r="BY322" s="8"/>
      <c r="BZ322" s="8"/>
      <c r="CA322" s="8"/>
      <c r="CB322" s="8"/>
      <c r="CC322" s="8"/>
      <c r="CD322" s="8"/>
      <c r="CE322" s="8"/>
      <c r="CF322" s="8"/>
      <c r="CG322" s="8"/>
      <c r="CH322" s="8"/>
      <c r="CI322" s="8"/>
      <c r="CJ322" s="8"/>
      <c r="CK322" s="8"/>
      <c r="CL322" s="8"/>
      <c r="CM322" s="8"/>
      <c r="CN322" s="8"/>
      <c r="CO322" s="8"/>
      <c r="CP322" s="8"/>
      <c r="CQ322" s="8"/>
      <c r="CR322" s="8"/>
      <c r="CS322" s="8"/>
      <c r="CT322" s="8"/>
      <c r="CU322" s="8"/>
      <c r="CV322" s="8"/>
      <c r="CW322" s="8"/>
      <c r="CX322" s="8"/>
      <c r="CY322" s="8"/>
      <c r="CZ322" s="8"/>
      <c r="DA322" s="8"/>
      <c r="DB322" s="8"/>
      <c r="DC322" s="8"/>
      <c r="DD322" s="8"/>
      <c r="DE322" s="8"/>
      <c r="DF322" s="8"/>
      <c r="DG322" s="8"/>
      <c r="DH322" s="8"/>
      <c r="DI322" s="8"/>
      <c r="DJ322" s="8"/>
      <c r="DK322" s="8"/>
      <c r="DL322" s="8"/>
      <c r="DM322" s="8"/>
      <c r="DN322" s="8"/>
      <c r="DO322" s="8"/>
      <c r="DP322" s="8"/>
      <c r="DQ322" s="8"/>
      <c r="DR322" s="8"/>
      <c r="DS322" s="8"/>
      <c r="DT322" s="8"/>
      <c r="DU322" s="8"/>
      <c r="DV322" s="8"/>
      <c r="DW322" s="8"/>
      <c r="DX322" s="8"/>
      <c r="DY322" s="8"/>
      <c r="DZ322" s="8"/>
      <c r="EA322" s="8"/>
      <c r="EB322" s="8"/>
      <c r="EC322" s="8"/>
      <c r="ED322" s="8"/>
      <c r="EE322" s="8"/>
      <c r="EF322" s="8"/>
      <c r="EG322" s="8"/>
      <c r="EH322" s="8"/>
      <c r="EI322" s="8"/>
      <c r="EJ322" s="8"/>
      <c r="EK322" s="8"/>
      <c r="EL322" s="8"/>
      <c r="EM322" s="8"/>
      <c r="EN322" s="8"/>
      <c r="EO322" s="8"/>
      <c r="EP322" s="8"/>
      <c r="EQ322" s="8"/>
      <c r="ER322" s="8"/>
      <c r="ES322" s="8"/>
      <c r="ET322" s="8"/>
      <c r="EU322" s="8"/>
      <c r="EV322" s="8"/>
      <c r="EW322" s="8"/>
      <c r="EX322" s="8"/>
      <c r="EY322" s="8"/>
      <c r="EZ322" s="8"/>
      <c r="FA322" s="8"/>
      <c r="FB322" s="8"/>
      <c r="FC322" s="8"/>
      <c r="FD322" s="8"/>
      <c r="FE322" s="8"/>
      <c r="FF322" s="8"/>
      <c r="FG322" s="8"/>
      <c r="FH322" s="8"/>
      <c r="FI322" s="8"/>
      <c r="FJ322" s="8"/>
      <c r="FK322" s="8"/>
      <c r="FL322" s="8"/>
      <c r="FM322" s="8"/>
      <c r="FN322" s="8"/>
      <c r="FO322" s="8"/>
      <c r="FP322" s="8"/>
      <c r="FQ322" s="8"/>
      <c r="FR322" s="8"/>
      <c r="FS322" s="8"/>
      <c r="FT322" s="8"/>
      <c r="FU322" s="8"/>
      <c r="FV322" s="8"/>
      <c r="FW322" s="8"/>
      <c r="FX322" s="8"/>
      <c r="FY322" s="8"/>
      <c r="FZ322" s="8"/>
      <c r="GA322" s="8"/>
      <c r="GB322" s="8"/>
      <c r="GC322" s="8"/>
      <c r="GD322" s="8"/>
      <c r="GE322" s="8"/>
      <c r="GF322" s="8"/>
      <c r="GG322" s="8"/>
      <c r="GH322" s="8"/>
      <c r="GI322" s="8"/>
      <c r="GJ322" s="8"/>
      <c r="GK322" s="8"/>
      <c r="GL322" s="8"/>
      <c r="GM322" s="8"/>
      <c r="GN322" s="8"/>
      <c r="GO322" s="8"/>
      <c r="GP322" s="8"/>
      <c r="GQ322" s="8"/>
      <c r="GR322" s="8"/>
      <c r="GS322" s="8"/>
      <c r="GT322" s="8"/>
      <c r="GU322" s="8"/>
      <c r="GV322" s="8"/>
      <c r="GW322" s="8"/>
      <c r="GX322" s="8"/>
      <c r="GY322" s="8"/>
    </row>
    <row r="323" spans="1:207" ht="25.5" customHeight="1" x14ac:dyDescent="0.2">
      <c r="A323" s="63">
        <v>644500</v>
      </c>
      <c r="B323" s="131" t="s">
        <v>537</v>
      </c>
      <c r="C323" s="29">
        <v>0.14000000000000001</v>
      </c>
      <c r="D323" s="45">
        <v>0</v>
      </c>
      <c r="E323" s="45">
        <v>3</v>
      </c>
      <c r="F323" s="45" t="s">
        <v>400</v>
      </c>
      <c r="G323" s="45" t="s">
        <v>27</v>
      </c>
      <c r="H323" s="32">
        <v>42055</v>
      </c>
      <c r="I323" s="45" t="s">
        <v>28</v>
      </c>
      <c r="J323" s="45" t="s">
        <v>57</v>
      </c>
      <c r="K323" s="45">
        <v>3</v>
      </c>
      <c r="L323" s="69">
        <v>21.428571428571427</v>
      </c>
      <c r="M323" s="45" t="s">
        <v>13</v>
      </c>
      <c r="N323" s="35" t="s">
        <v>19</v>
      </c>
      <c r="O323" s="125" t="s">
        <v>20</v>
      </c>
    </row>
    <row r="324" spans="1:207" ht="25.5" customHeight="1" x14ac:dyDescent="0.2">
      <c r="A324" s="28">
        <v>631500</v>
      </c>
      <c r="B324" s="131" t="s">
        <v>507</v>
      </c>
      <c r="C324" s="29">
        <v>0.03</v>
      </c>
      <c r="D324" s="45">
        <v>0</v>
      </c>
      <c r="E324" s="45">
        <v>1</v>
      </c>
      <c r="F324" s="45" t="s">
        <v>393</v>
      </c>
      <c r="G324" s="45" t="s">
        <v>27</v>
      </c>
      <c r="H324" s="31">
        <v>41563</v>
      </c>
      <c r="I324" s="45" t="s">
        <v>28</v>
      </c>
      <c r="J324" s="45" t="s">
        <v>96</v>
      </c>
      <c r="K324" s="45">
        <v>1</v>
      </c>
      <c r="L324" s="69">
        <v>33.333333333333336</v>
      </c>
      <c r="M324" s="45" t="s">
        <v>13</v>
      </c>
      <c r="N324" s="35" t="s">
        <v>52</v>
      </c>
      <c r="O324" s="125" t="s">
        <v>58</v>
      </c>
    </row>
    <row r="325" spans="1:207" ht="25.5" customHeight="1" x14ac:dyDescent="0.2">
      <c r="A325" s="28">
        <v>629600</v>
      </c>
      <c r="B325" s="131" t="s">
        <v>506</v>
      </c>
      <c r="C325" s="29">
        <v>0.05</v>
      </c>
      <c r="D325" s="45">
        <v>0</v>
      </c>
      <c r="E325" s="45">
        <v>2</v>
      </c>
      <c r="F325" s="118" t="s">
        <v>392</v>
      </c>
      <c r="G325" s="45" t="s">
        <v>27</v>
      </c>
      <c r="H325" s="31">
        <v>41528</v>
      </c>
      <c r="I325" s="34" t="s">
        <v>28</v>
      </c>
      <c r="J325" s="45" t="s">
        <v>67</v>
      </c>
      <c r="K325" s="45">
        <v>2</v>
      </c>
      <c r="L325" s="69">
        <v>40</v>
      </c>
      <c r="M325" s="45" t="s">
        <v>13</v>
      </c>
      <c r="N325" s="35" t="s">
        <v>218</v>
      </c>
      <c r="O325" s="125" t="s">
        <v>61</v>
      </c>
    </row>
    <row r="326" spans="1:207" ht="25.5" customHeight="1" x14ac:dyDescent="0.2">
      <c r="A326" s="28">
        <v>617300</v>
      </c>
      <c r="B326" s="131" t="s">
        <v>555</v>
      </c>
      <c r="C326" s="29">
        <v>0.08</v>
      </c>
      <c r="D326" s="45">
        <v>0</v>
      </c>
      <c r="E326" s="45">
        <v>2</v>
      </c>
      <c r="F326" s="45" t="s">
        <v>386</v>
      </c>
      <c r="G326" s="45" t="s">
        <v>27</v>
      </c>
      <c r="H326" s="31">
        <v>41719</v>
      </c>
      <c r="I326" s="45" t="s">
        <v>28</v>
      </c>
      <c r="J326" s="45" t="s">
        <v>96</v>
      </c>
      <c r="K326" s="45">
        <v>2</v>
      </c>
      <c r="L326" s="69">
        <v>25</v>
      </c>
      <c r="M326" s="45" t="s">
        <v>13</v>
      </c>
      <c r="N326" s="35" t="s">
        <v>23</v>
      </c>
      <c r="O326" s="125" t="s">
        <v>24</v>
      </c>
    </row>
    <row r="327" spans="1:207" ht="25.5" customHeight="1" x14ac:dyDescent="0.2">
      <c r="A327" s="28">
        <v>621000</v>
      </c>
      <c r="B327" s="131" t="s">
        <v>390</v>
      </c>
      <c r="C327" s="33">
        <v>7.0000000000000007E-2</v>
      </c>
      <c r="D327" s="33">
        <v>0</v>
      </c>
      <c r="E327" s="33">
        <v>1</v>
      </c>
      <c r="F327" s="45" t="s">
        <v>418</v>
      </c>
      <c r="G327" s="33" t="s">
        <v>27</v>
      </c>
      <c r="H327" s="46">
        <v>41297</v>
      </c>
      <c r="I327" s="33" t="s">
        <v>28</v>
      </c>
      <c r="J327" s="38" t="s">
        <v>76</v>
      </c>
      <c r="K327" s="33">
        <v>1</v>
      </c>
      <c r="L327" s="69">
        <v>14.285714285714285</v>
      </c>
      <c r="M327" s="33" t="s">
        <v>13</v>
      </c>
      <c r="N327" s="35" t="s">
        <v>148</v>
      </c>
      <c r="O327" s="33" t="s">
        <v>15</v>
      </c>
    </row>
    <row r="328" spans="1:207" s="67" customFormat="1" ht="25.5" customHeight="1" x14ac:dyDescent="0.2">
      <c r="A328" s="28">
        <v>623900</v>
      </c>
      <c r="B328" s="131" t="s">
        <v>391</v>
      </c>
      <c r="C328" s="29">
        <v>0.01</v>
      </c>
      <c r="D328" s="45">
        <v>0</v>
      </c>
      <c r="E328" s="45">
        <v>2</v>
      </c>
      <c r="F328" s="45" t="s">
        <v>417</v>
      </c>
      <c r="G328" s="45" t="s">
        <v>27</v>
      </c>
      <c r="H328" s="46">
        <v>41327</v>
      </c>
      <c r="I328" s="45" t="s">
        <v>28</v>
      </c>
      <c r="J328" s="45" t="s">
        <v>96</v>
      </c>
      <c r="K328" s="45">
        <v>2</v>
      </c>
      <c r="L328" s="69">
        <v>200</v>
      </c>
      <c r="M328" s="45" t="s">
        <v>13</v>
      </c>
      <c r="N328" s="35" t="s">
        <v>34</v>
      </c>
      <c r="O328" s="33" t="s">
        <v>15</v>
      </c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F328" s="36"/>
      <c r="AG328" s="36"/>
      <c r="AH328" s="36"/>
      <c r="AI328" s="36"/>
      <c r="AJ328" s="36"/>
      <c r="AK328" s="36"/>
      <c r="AL328" s="36"/>
      <c r="AM328" s="36"/>
      <c r="AN328" s="36"/>
      <c r="AO328" s="36"/>
      <c r="AP328" s="36"/>
      <c r="AQ328" s="36"/>
      <c r="AR328" s="36"/>
      <c r="AS328" s="36"/>
      <c r="AT328" s="36"/>
      <c r="AU328" s="36"/>
      <c r="AV328" s="36"/>
      <c r="AW328" s="36"/>
      <c r="AX328" s="36"/>
      <c r="AY328" s="36"/>
      <c r="AZ328" s="36"/>
      <c r="BA328" s="36"/>
      <c r="BB328" s="36"/>
      <c r="BC328" s="36"/>
      <c r="BD328" s="36"/>
      <c r="BE328" s="36"/>
      <c r="BF328" s="36"/>
      <c r="BG328" s="36"/>
      <c r="BH328" s="36"/>
      <c r="BI328" s="36"/>
      <c r="BJ328" s="36"/>
      <c r="BK328" s="36"/>
      <c r="BL328" s="36"/>
      <c r="BM328" s="36"/>
      <c r="BN328" s="36"/>
      <c r="BO328" s="36"/>
      <c r="BP328" s="36"/>
      <c r="BQ328" s="36"/>
      <c r="BR328" s="36"/>
      <c r="BS328" s="36"/>
      <c r="BT328" s="36"/>
      <c r="BU328" s="36"/>
      <c r="BV328" s="36"/>
      <c r="BW328" s="36"/>
      <c r="BX328" s="36"/>
      <c r="BY328" s="36"/>
      <c r="BZ328" s="36"/>
      <c r="CA328" s="36"/>
      <c r="CB328" s="36"/>
      <c r="CC328" s="36"/>
      <c r="CD328" s="36"/>
      <c r="CE328" s="36"/>
      <c r="CF328" s="36"/>
      <c r="CG328" s="36"/>
      <c r="CH328" s="36"/>
      <c r="CI328" s="36"/>
      <c r="CJ328" s="36"/>
      <c r="CK328" s="36"/>
      <c r="CL328" s="36"/>
      <c r="CM328" s="36"/>
      <c r="CN328" s="36"/>
      <c r="CO328" s="36"/>
      <c r="CP328" s="36"/>
      <c r="CQ328" s="36"/>
      <c r="CR328" s="36"/>
      <c r="CS328" s="36"/>
      <c r="CT328" s="36"/>
      <c r="CU328" s="36"/>
      <c r="CV328" s="36"/>
      <c r="CW328" s="36"/>
      <c r="CX328" s="36"/>
      <c r="CY328" s="36"/>
      <c r="CZ328" s="36"/>
      <c r="DA328" s="36"/>
      <c r="DB328" s="36"/>
      <c r="DC328" s="36"/>
      <c r="DD328" s="36"/>
      <c r="DE328" s="36"/>
      <c r="DF328" s="36"/>
      <c r="DG328" s="36"/>
      <c r="DH328" s="36"/>
      <c r="DI328" s="36"/>
      <c r="DJ328" s="36"/>
      <c r="DK328" s="36"/>
      <c r="DL328" s="36"/>
      <c r="DM328" s="36"/>
      <c r="DN328" s="36"/>
      <c r="DO328" s="36"/>
      <c r="DP328" s="36"/>
      <c r="DQ328" s="36"/>
      <c r="DR328" s="36"/>
      <c r="DS328" s="36"/>
      <c r="DT328" s="36"/>
      <c r="DU328" s="36"/>
      <c r="DV328" s="36"/>
      <c r="DW328" s="36"/>
      <c r="DX328" s="36"/>
      <c r="DY328" s="36"/>
      <c r="DZ328" s="36"/>
      <c r="EA328" s="36"/>
      <c r="EB328" s="36"/>
      <c r="EC328" s="36"/>
      <c r="ED328" s="36"/>
      <c r="EE328" s="36"/>
      <c r="EF328" s="36"/>
      <c r="EG328" s="36"/>
      <c r="EH328" s="36"/>
      <c r="EI328" s="36"/>
      <c r="EJ328" s="36"/>
      <c r="EK328" s="36"/>
      <c r="EL328" s="36"/>
      <c r="EM328" s="36"/>
      <c r="EN328" s="36"/>
      <c r="EO328" s="36"/>
      <c r="EP328" s="36"/>
      <c r="EQ328" s="36"/>
      <c r="ER328" s="36"/>
      <c r="ES328" s="36"/>
      <c r="ET328" s="36"/>
      <c r="EU328" s="36"/>
      <c r="EV328" s="36"/>
      <c r="EW328" s="36"/>
      <c r="EX328" s="36"/>
      <c r="EY328" s="36"/>
      <c r="EZ328" s="36"/>
      <c r="FA328" s="36"/>
      <c r="FB328" s="36"/>
      <c r="FC328" s="36"/>
      <c r="FD328" s="36"/>
      <c r="FE328" s="36"/>
      <c r="FF328" s="36"/>
      <c r="FG328" s="36"/>
      <c r="FH328" s="36"/>
      <c r="FI328" s="36"/>
      <c r="FJ328" s="36"/>
      <c r="FK328" s="36"/>
      <c r="FL328" s="36"/>
      <c r="FM328" s="36"/>
      <c r="FN328" s="36"/>
      <c r="FO328" s="36"/>
      <c r="FP328" s="36"/>
      <c r="FQ328" s="36"/>
      <c r="FR328" s="36"/>
      <c r="FS328" s="36"/>
      <c r="FT328" s="36"/>
      <c r="FU328" s="36"/>
      <c r="FV328" s="36"/>
      <c r="FW328" s="36"/>
      <c r="FX328" s="36"/>
      <c r="FY328" s="36"/>
      <c r="FZ328" s="36"/>
      <c r="GA328" s="36"/>
      <c r="GB328" s="36"/>
      <c r="GC328" s="36"/>
      <c r="GD328" s="36"/>
      <c r="GE328" s="36"/>
      <c r="GF328" s="36"/>
      <c r="GG328" s="36"/>
      <c r="GH328" s="36"/>
      <c r="GI328" s="36"/>
      <c r="GJ328" s="36"/>
      <c r="GK328" s="36"/>
      <c r="GL328" s="36"/>
      <c r="GM328" s="36"/>
      <c r="GN328" s="36"/>
      <c r="GO328" s="36"/>
      <c r="GP328" s="36"/>
      <c r="GQ328" s="36"/>
      <c r="GR328" s="36"/>
      <c r="GS328" s="36"/>
      <c r="GT328" s="36"/>
      <c r="GU328" s="36"/>
      <c r="GV328" s="36"/>
      <c r="GW328" s="36"/>
      <c r="GX328" s="36"/>
      <c r="GY328" s="36"/>
    </row>
    <row r="329" spans="1:207" ht="25.5" customHeight="1" x14ac:dyDescent="0.2">
      <c r="A329" s="28">
        <v>640500</v>
      </c>
      <c r="B329" s="131" t="s">
        <v>535</v>
      </c>
      <c r="C329" s="29">
        <v>0.01</v>
      </c>
      <c r="D329" s="45">
        <v>0</v>
      </c>
      <c r="E329" s="45">
        <v>2</v>
      </c>
      <c r="F329" s="120" t="s">
        <v>404</v>
      </c>
      <c r="G329" s="45" t="s">
        <v>27</v>
      </c>
      <c r="H329" s="31">
        <v>41919</v>
      </c>
      <c r="I329" s="45" t="s">
        <v>28</v>
      </c>
      <c r="J329" s="45" t="s">
        <v>96</v>
      </c>
      <c r="K329" s="45">
        <v>2</v>
      </c>
      <c r="L329" s="69">
        <v>200</v>
      </c>
      <c r="M329" s="45" t="s">
        <v>13</v>
      </c>
      <c r="N329" s="35" t="s">
        <v>110</v>
      </c>
      <c r="O329" s="125" t="s">
        <v>24</v>
      </c>
    </row>
    <row r="330" spans="1:207" ht="25.5" customHeight="1" x14ac:dyDescent="0.2">
      <c r="A330" s="28">
        <v>613000</v>
      </c>
      <c r="B330" s="131" t="s">
        <v>389</v>
      </c>
      <c r="C330" s="33">
        <v>0.13</v>
      </c>
      <c r="D330" s="33">
        <v>0</v>
      </c>
      <c r="E330" s="33">
        <v>1</v>
      </c>
      <c r="F330" s="45" t="s">
        <v>433</v>
      </c>
      <c r="G330" s="33" t="s">
        <v>27</v>
      </c>
      <c r="H330" s="46">
        <v>41123</v>
      </c>
      <c r="I330" s="34" t="s">
        <v>28</v>
      </c>
      <c r="J330" s="38" t="s">
        <v>103</v>
      </c>
      <c r="K330" s="33">
        <v>1</v>
      </c>
      <c r="L330" s="69">
        <v>7.6923076923076916</v>
      </c>
      <c r="M330" s="33" t="s">
        <v>13</v>
      </c>
      <c r="N330" s="35" t="s">
        <v>42</v>
      </c>
      <c r="O330" s="33" t="s">
        <v>20</v>
      </c>
    </row>
    <row r="331" spans="1:207" ht="25.5" customHeight="1" x14ac:dyDescent="0.2">
      <c r="A331" s="28">
        <v>563600</v>
      </c>
      <c r="B331" s="131" t="s">
        <v>538</v>
      </c>
      <c r="C331" s="29">
        <v>0.27</v>
      </c>
      <c r="D331" s="45">
        <v>0</v>
      </c>
      <c r="E331" s="45">
        <v>1</v>
      </c>
      <c r="F331" s="120" t="s">
        <v>399</v>
      </c>
      <c r="G331" s="45" t="s">
        <v>27</v>
      </c>
      <c r="H331" s="31">
        <v>41801</v>
      </c>
      <c r="I331" s="34" t="s">
        <v>28</v>
      </c>
      <c r="J331" s="45" t="s">
        <v>76</v>
      </c>
      <c r="K331" s="45">
        <v>1</v>
      </c>
      <c r="L331" s="69">
        <v>3.7037037037037033</v>
      </c>
      <c r="M331" s="45" t="s">
        <v>13</v>
      </c>
      <c r="N331" s="35" t="s">
        <v>42</v>
      </c>
      <c r="O331" s="125" t="s">
        <v>43</v>
      </c>
    </row>
    <row r="332" spans="1:207" s="36" customFormat="1" ht="12.75" x14ac:dyDescent="0.2">
      <c r="A332" s="39"/>
      <c r="B332" s="40"/>
      <c r="C332" s="47"/>
      <c r="D332" s="24">
        <f>SUM(D315:D331)</f>
        <v>0</v>
      </c>
      <c r="E332" s="24">
        <f>SUM(E315:E331)</f>
        <v>42</v>
      </c>
      <c r="F332" s="79"/>
      <c r="G332" s="41"/>
      <c r="H332" s="43"/>
      <c r="I332" s="43"/>
      <c r="J332" s="41"/>
      <c r="K332" s="41"/>
      <c r="L332" s="78"/>
      <c r="M332" s="41"/>
      <c r="N332" s="42"/>
      <c r="O332" s="41"/>
    </row>
    <row r="333" spans="1:207" s="36" customFormat="1" ht="12.75" x14ac:dyDescent="0.2">
      <c r="A333" s="39"/>
      <c r="B333" s="40"/>
      <c r="C333" s="47"/>
      <c r="D333" s="130"/>
      <c r="E333" s="130"/>
      <c r="F333" s="79"/>
      <c r="G333" s="41"/>
      <c r="H333" s="43"/>
      <c r="I333" s="43"/>
      <c r="J333" s="41"/>
      <c r="K333" s="41"/>
      <c r="L333" s="78"/>
      <c r="M333" s="41"/>
      <c r="N333" s="42"/>
      <c r="O333" s="41"/>
    </row>
    <row r="334" spans="1:207" s="36" customFormat="1" ht="12.75" x14ac:dyDescent="0.2">
      <c r="A334" s="39"/>
      <c r="B334" s="40"/>
      <c r="C334" s="47"/>
      <c r="D334" s="113"/>
      <c r="E334" s="113"/>
      <c r="F334" s="79"/>
      <c r="G334" s="41"/>
      <c r="H334" s="43"/>
      <c r="I334" s="43"/>
      <c r="J334" s="41"/>
      <c r="K334" s="41"/>
      <c r="L334" s="78"/>
      <c r="M334" s="41"/>
      <c r="N334" s="42"/>
      <c r="O334" s="41"/>
    </row>
    <row r="335" spans="1:207" ht="26.25" x14ac:dyDescent="0.25">
      <c r="B335" s="2" t="s">
        <v>405</v>
      </c>
      <c r="C335" s="148" t="s">
        <v>300</v>
      </c>
      <c r="D335" s="148"/>
      <c r="E335" s="148"/>
      <c r="F335" s="148"/>
      <c r="G335" s="148"/>
      <c r="H335" s="148"/>
      <c r="I335" s="149"/>
      <c r="J335" s="149"/>
    </row>
    <row r="336" spans="1:207" x14ac:dyDescent="0.25">
      <c r="B336" s="2"/>
      <c r="F336" s="11"/>
    </row>
    <row r="337" spans="1:16" s="4" customFormat="1" ht="12.75" x14ac:dyDescent="0.2">
      <c r="A337" s="19"/>
      <c r="B337" s="20"/>
      <c r="C337" s="21"/>
      <c r="D337" s="24" t="s">
        <v>3</v>
      </c>
      <c r="E337" s="24"/>
      <c r="F337" s="24"/>
      <c r="G337" s="24"/>
      <c r="H337" s="23"/>
      <c r="I337" s="24"/>
      <c r="J337" s="24"/>
      <c r="K337" s="24"/>
      <c r="L337" s="73"/>
      <c r="M337" s="24"/>
      <c r="N337" s="22"/>
      <c r="O337" s="24"/>
    </row>
    <row r="338" spans="1:16" ht="25.5" customHeight="1" x14ac:dyDescent="0.2">
      <c r="A338" s="22" t="s">
        <v>406</v>
      </c>
      <c r="B338" s="20" t="s">
        <v>4</v>
      </c>
      <c r="C338" s="25" t="s">
        <v>407</v>
      </c>
      <c r="D338" s="27" t="s">
        <v>5</v>
      </c>
      <c r="E338" s="27" t="s">
        <v>6</v>
      </c>
      <c r="F338" s="27" t="s">
        <v>686</v>
      </c>
      <c r="G338" s="27" t="s">
        <v>7</v>
      </c>
      <c r="H338" s="26" t="s">
        <v>8</v>
      </c>
      <c r="I338" s="27" t="s">
        <v>408</v>
      </c>
      <c r="J338" s="27" t="s">
        <v>687</v>
      </c>
      <c r="K338" s="27" t="s">
        <v>688</v>
      </c>
      <c r="L338" s="27" t="s">
        <v>409</v>
      </c>
      <c r="M338" s="27" t="s">
        <v>410</v>
      </c>
      <c r="N338" s="22" t="s">
        <v>411</v>
      </c>
      <c r="O338" s="134" t="s">
        <v>9</v>
      </c>
    </row>
    <row r="339" spans="1:16" ht="25.5" customHeight="1" x14ac:dyDescent="0.2">
      <c r="A339" s="68">
        <v>624300</v>
      </c>
      <c r="B339" s="30" t="s">
        <v>412</v>
      </c>
      <c r="C339" s="38">
        <v>54.56</v>
      </c>
      <c r="D339" s="69">
        <v>0</v>
      </c>
      <c r="E339" s="70">
        <v>13521</v>
      </c>
      <c r="F339" s="128" t="s">
        <v>430</v>
      </c>
      <c r="G339" s="71" t="s">
        <v>27</v>
      </c>
      <c r="H339" s="46">
        <v>41060</v>
      </c>
      <c r="I339" s="34" t="s">
        <v>28</v>
      </c>
      <c r="J339" s="38" t="s">
        <v>689</v>
      </c>
      <c r="K339" s="69">
        <f>E339</f>
        <v>13521</v>
      </c>
      <c r="L339" s="69">
        <f>E339/C339</f>
        <v>247.81891495601172</v>
      </c>
      <c r="M339" s="72" t="s">
        <v>13</v>
      </c>
      <c r="N339" s="35" t="s">
        <v>14</v>
      </c>
      <c r="O339" s="33" t="s">
        <v>303</v>
      </c>
    </row>
    <row r="340" spans="1:16" x14ac:dyDescent="0.25">
      <c r="A340" s="39"/>
      <c r="B340" s="40"/>
      <c r="C340" s="47"/>
      <c r="D340" s="73">
        <f>SUM(D339)</f>
        <v>0</v>
      </c>
      <c r="E340" s="74">
        <f>SUM(E339)</f>
        <v>13521</v>
      </c>
      <c r="F340" s="41"/>
      <c r="G340" s="41"/>
      <c r="H340" s="41"/>
      <c r="I340" s="75"/>
      <c r="K340" s="41"/>
      <c r="L340" s="78"/>
      <c r="M340" s="41"/>
      <c r="O340" s="41"/>
      <c r="P340" s="76"/>
    </row>
    <row r="341" spans="1:16" x14ac:dyDescent="0.25">
      <c r="A341" s="39"/>
      <c r="B341" s="40"/>
      <c r="C341" s="47"/>
      <c r="D341" s="41"/>
      <c r="E341" s="41"/>
      <c r="F341" s="41"/>
      <c r="G341" s="41"/>
      <c r="H341" s="41"/>
      <c r="I341" s="75"/>
      <c r="J341" s="41"/>
      <c r="K341" s="41"/>
      <c r="L341" s="78"/>
      <c r="M341" s="41"/>
      <c r="O341" s="41"/>
      <c r="P341" s="76"/>
    </row>
    <row r="342" spans="1:16" x14ac:dyDescent="0.25">
      <c r="A342" s="39"/>
      <c r="B342" s="40"/>
      <c r="C342" s="47"/>
      <c r="D342" s="41"/>
      <c r="E342" s="41"/>
      <c r="F342" s="41"/>
      <c r="G342" s="41"/>
      <c r="H342" s="41"/>
      <c r="I342" s="75"/>
      <c r="J342" s="41"/>
      <c r="K342" s="41"/>
      <c r="L342" s="78"/>
      <c r="M342" s="41"/>
      <c r="O342" s="41"/>
      <c r="P342" s="76"/>
    </row>
    <row r="343" spans="1:16" ht="26.25" x14ac:dyDescent="0.25">
      <c r="A343" s="77"/>
      <c r="B343" s="2" t="s">
        <v>413</v>
      </c>
      <c r="C343" s="148" t="s">
        <v>300</v>
      </c>
      <c r="D343" s="148"/>
      <c r="E343" s="148"/>
      <c r="F343" s="148"/>
      <c r="G343" s="148"/>
      <c r="H343" s="148"/>
      <c r="I343" s="149"/>
      <c r="J343" s="149"/>
      <c r="K343" s="47"/>
      <c r="L343" s="78"/>
      <c r="M343" s="80"/>
      <c r="O343" s="79"/>
    </row>
    <row r="344" spans="1:16" x14ac:dyDescent="0.25">
      <c r="F344" s="11"/>
    </row>
    <row r="345" spans="1:16" s="4" customFormat="1" ht="12.75" x14ac:dyDescent="0.2">
      <c r="A345" s="19"/>
      <c r="B345" s="20"/>
      <c r="C345" s="21"/>
      <c r="D345" s="24" t="s">
        <v>3</v>
      </c>
      <c r="E345" s="24"/>
      <c r="F345" s="24"/>
      <c r="G345" s="24"/>
      <c r="H345" s="23"/>
      <c r="I345" s="24"/>
      <c r="J345" s="24"/>
      <c r="K345" s="24"/>
      <c r="L345" s="73"/>
      <c r="M345" s="24"/>
      <c r="N345" s="22"/>
      <c r="O345" s="24"/>
    </row>
    <row r="346" spans="1:16" ht="25.5" customHeight="1" x14ac:dyDescent="0.2">
      <c r="A346" s="22" t="s">
        <v>406</v>
      </c>
      <c r="B346" s="20" t="s">
        <v>4</v>
      </c>
      <c r="C346" s="25" t="s">
        <v>407</v>
      </c>
      <c r="D346" s="27" t="s">
        <v>5</v>
      </c>
      <c r="E346" s="27" t="s">
        <v>6</v>
      </c>
      <c r="F346" s="27" t="s">
        <v>686</v>
      </c>
      <c r="G346" s="27" t="s">
        <v>7</v>
      </c>
      <c r="H346" s="26" t="s">
        <v>8</v>
      </c>
      <c r="I346" s="27" t="s">
        <v>408</v>
      </c>
      <c r="J346" s="27" t="s">
        <v>687</v>
      </c>
      <c r="K346" s="27" t="s">
        <v>688</v>
      </c>
      <c r="L346" s="27" t="s">
        <v>409</v>
      </c>
      <c r="M346" s="27" t="s">
        <v>410</v>
      </c>
      <c r="N346" s="22" t="s">
        <v>411</v>
      </c>
      <c r="O346" s="134" t="s">
        <v>9</v>
      </c>
    </row>
    <row r="347" spans="1:16" ht="25.5" customHeight="1" x14ac:dyDescent="0.2">
      <c r="A347" s="28" t="s">
        <v>414</v>
      </c>
      <c r="B347" s="30" t="s">
        <v>534</v>
      </c>
      <c r="C347" s="81">
        <v>1.98</v>
      </c>
      <c r="D347" s="69">
        <v>0</v>
      </c>
      <c r="E347" s="33">
        <v>1531</v>
      </c>
      <c r="F347" s="129" t="s">
        <v>429</v>
      </c>
      <c r="G347" s="71" t="s">
        <v>27</v>
      </c>
      <c r="H347" s="34" t="s">
        <v>28</v>
      </c>
      <c r="I347" s="34" t="s">
        <v>28</v>
      </c>
      <c r="J347" s="38" t="s">
        <v>689</v>
      </c>
      <c r="K347" s="69">
        <f>E347</f>
        <v>1531</v>
      </c>
      <c r="L347" s="69">
        <f>E347/C347</f>
        <v>773.23232323232321</v>
      </c>
      <c r="M347" s="72" t="s">
        <v>13</v>
      </c>
      <c r="N347" s="35" t="s">
        <v>110</v>
      </c>
      <c r="O347" s="33" t="s">
        <v>303</v>
      </c>
    </row>
    <row r="348" spans="1:16" ht="25.5" customHeight="1" x14ac:dyDescent="0.2">
      <c r="A348" s="28" t="s">
        <v>415</v>
      </c>
      <c r="B348" s="30" t="s">
        <v>534</v>
      </c>
      <c r="C348" s="81">
        <v>0.6</v>
      </c>
      <c r="D348" s="69">
        <v>0</v>
      </c>
      <c r="E348" s="33">
        <v>141</v>
      </c>
      <c r="F348" s="129" t="s">
        <v>428</v>
      </c>
      <c r="G348" s="71" t="s">
        <v>27</v>
      </c>
      <c r="H348" s="34" t="s">
        <v>28</v>
      </c>
      <c r="I348" s="34" t="s">
        <v>28</v>
      </c>
      <c r="J348" s="38" t="s">
        <v>689</v>
      </c>
      <c r="K348" s="69">
        <f>E348</f>
        <v>141</v>
      </c>
      <c r="L348" s="69">
        <f>E348/C348</f>
        <v>235</v>
      </c>
      <c r="M348" s="72" t="s">
        <v>13</v>
      </c>
      <c r="N348" s="35" t="s">
        <v>110</v>
      </c>
      <c r="O348" s="33" t="s">
        <v>303</v>
      </c>
    </row>
    <row r="349" spans="1:16" x14ac:dyDescent="0.25">
      <c r="A349" s="39"/>
      <c r="B349" s="40"/>
      <c r="C349" s="47"/>
      <c r="D349" s="73">
        <f>SUM(D347:D348)</f>
        <v>0</v>
      </c>
      <c r="E349" s="24">
        <f>SUM(E347:E348)</f>
        <v>1672</v>
      </c>
      <c r="F349" s="41"/>
      <c r="G349" s="75"/>
      <c r="H349" s="43"/>
      <c r="I349" s="43"/>
      <c r="J349" s="79"/>
      <c r="K349" s="47"/>
      <c r="L349" s="78"/>
      <c r="M349" s="80"/>
      <c r="O349" s="79"/>
    </row>
    <row r="350" spans="1:16" x14ac:dyDescent="0.25">
      <c r="B350" s="133"/>
    </row>
  </sheetData>
  <sortState ref="A7:O9">
    <sortCondition ref="N7:N9"/>
  </sortState>
  <mergeCells count="10">
    <mergeCell ref="C30:I30"/>
    <mergeCell ref="C3:I3"/>
    <mergeCell ref="C13:I13"/>
    <mergeCell ref="C63:I63"/>
    <mergeCell ref="C223:I223"/>
    <mergeCell ref="C335:J335"/>
    <mergeCell ref="C343:J343"/>
    <mergeCell ref="C233:I233"/>
    <mergeCell ref="C301:I301"/>
    <mergeCell ref="C311:J311"/>
  </mergeCells>
  <hyperlinks>
    <hyperlink ref="F132" r:id="rId1" display="http://www.wirral.gov.uk/planning/DC/AcolNetCGI.gov?ACTION=UNWRAP&amp;RIPNAME=Root.PgeResultDetail&amp;TheSystemkey=94423"/>
    <hyperlink ref="F108" r:id="rId2" display="http://www.wirral.gov.uk/planning/DC/AcolNetCGI.gov?ACTION=UNWRAP&amp;RIPNAME=Root.PgeResultDetail&amp;TheSystemkey=93868"/>
    <hyperlink ref="F198" r:id="rId3" display="http://www.wirral.gov.uk/planning/DC/AcolNetCGI.gov?ACTION=UNWRAP&amp;RIPNAME=Root.PgeResultDetail&amp;TheSystemkey=93340"/>
    <hyperlink ref="F136" r:id="rId4" display="http://www.wirral.gov.uk/planning/DC/AcolNetCGI.gov?ACTION=UNWRAP&amp;RIPNAME=Root.PgeResultDetail&amp;TheSystemkey=92814"/>
    <hyperlink ref="F173" r:id="rId5" display="http://www.wirral.gov.uk/planning/DC/AcolNetCGI.gov?ACTION=UNWRAP&amp;RIPNAME=Root.PgeResultDetail&amp;TheSystemkey=90359"/>
  </hyperlinks>
  <pageMargins left="0.70866141732283472" right="0.70866141732283472" top="0.74803149606299213" bottom="0.74803149606299213" header="0.31496062992125984" footer="0.31496062992125984"/>
  <pageSetup paperSize="9" scale="63" fitToHeight="0" orientation="landscape" r:id="rId6"/>
  <headerFooter>
    <oddHeader>&amp;CWirral AMR 2015</oddHeader>
    <oddFooter>&amp;CWirral Committed Residential Sites April 2015</oddFooter>
  </headerFooter>
  <rowBreaks count="3" manualBreakCount="3">
    <brk id="62" max="16383" man="1"/>
    <brk id="310" max="14" man="1"/>
    <brk id="342" max="14" man="1"/>
  </rowBreaks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Wirral Housing Sites 1415</vt:lpstr>
      <vt:lpstr>'Wirral Housing Sites 1415'!Print_Area</vt:lpstr>
      <vt:lpstr>'Wirral Housing Sites 1415'!Print_Titles</vt:lpstr>
    </vt:vector>
  </TitlesOfParts>
  <Company>Wirral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Austin, Hannah</dc:creator>
  <cp:lastModifiedBy>Fraser, Andrew S.</cp:lastModifiedBy>
  <cp:lastPrinted>2015-11-24T09:59:39Z</cp:lastPrinted>
  <dcterms:created xsi:type="dcterms:W3CDTF">2015-06-22T11:11:26Z</dcterms:created>
  <dcterms:modified xsi:type="dcterms:W3CDTF">2015-11-24T10:00:04Z</dcterms:modified>
</cp:coreProperties>
</file>